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Register" sheetId="2" state="visible" r:id="rId4"/>
    <sheet name="Change log" sheetId="3" state="visible" r:id="rId5"/>
    <sheet name="Summary" sheetId="4" state="visible" r:id="rId6"/>
  </sheets>
  <definedNames>
    <definedName function="false" hidden="true" localSheetId="1" name="_xlnm._FilterDatabase" vbProcedure="false">Register!$A$1:$N$201</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A2" authorId="0">
      <text>
        <r>
          <rPr>
            <sz val="10"/>
            <rFont val="Arial"/>
            <family val="2"/>
          </rPr>
          <t xml:space="preserve">Example row. Replace it with your first real row.</t>
        </r>
      </text>
    </comment>
  </commentList>
</comments>
</file>

<file path=xl/sharedStrings.xml><?xml version="1.0" encoding="utf-8"?>
<sst xmlns="http://schemas.openxmlformats.org/spreadsheetml/2006/main" count="61" uniqueCount="58">
  <si>
    <t xml:space="preserve">Instant risk tier register</t>
  </si>
  <si>
    <t xml:space="preserve">The Instant Framework (theinstantframework.com) by Falcra (falcratechnologies.com). Version 1.0, 7 Oct 2026. Licence: CC BY 4.0 (see README).</t>
  </si>
  <si>
    <t xml:space="preserve">What it is</t>
  </si>
  <si>
    <t xml:space="preserve">One row for each part of the application, with its risk tier, why, who decided and when. The tier sets how much human review the part gets and how tight its non-functional targets are.</t>
  </si>
  <si>
    <t xml:space="preserve">Who does what</t>
  </si>
  <si>
    <t xml:space="preserve">1. In Specify, the AI build tool proposes the parts of the application and a suggested tier and reason for each (Proposed by = AI). The Conductor enters them here.</t>
  </si>
  <si>
    <t xml:space="preserve">2. Your experts and business owner confirm or change each tier in the room. The Challenger tests the reasons. Enter who decided and the date; set Status to Decided.</t>
  </si>
  <si>
    <t xml:space="preserve">3. The register is checked at sign-off G2 (Ready to build): no row may still be Proposed.</t>
  </si>
  <si>
    <t xml:space="preserve">4. Whenever scope changes, add or re-tier rows. Every tier change is also written on the Change log tab, so the original decision stays visible.</t>
  </si>
  <si>
    <t xml:space="preserve">5. The register goes into the evidence pack at sign-off G4.</t>
  </si>
  <si>
    <t xml:space="preserve">The tiers</t>
  </si>
  <si>
    <t xml:space="preserve">Critical: safety, regulatory, financial or revenue logic, or anything where an error causes serious harm. A named technical reviewer reads the code line by line.</t>
  </si>
  <si>
    <t xml:space="preserve">Important: core business workflows and data integrity. A person reviews the AI findings, intent summary and tests, and reads the code where the findings point.</t>
  </si>
  <si>
    <t xml:space="preserve">Standard: screens, layout, forms and plumbing. Automated checks and AI review; people spot-check a sample.</t>
  </si>
  <si>
    <t xml:space="preserve">Editing</t>
  </si>
  <si>
    <t xml:space="preserve">Fill in the pale yellow columns on the Register and Change log tabs. Grey columns are worked out by formula. Row 2 of the Register is an example: replace it with your first real row.</t>
  </si>
  <si>
    <t xml:space="preserve">ID</t>
  </si>
  <si>
    <t xml:space="preserve">Part of the application</t>
  </si>
  <si>
    <t xml:space="preserve">Type</t>
  </si>
  <si>
    <t xml:space="preserve">What it does</t>
  </si>
  <si>
    <t xml:space="preserve">Tier</t>
  </si>
  <si>
    <t xml:space="preserve">Reason for the tier</t>
  </si>
  <si>
    <t xml:space="preserve">Requirement or story</t>
  </si>
  <si>
    <t xml:space="preserve">Decision table or critical module</t>
  </si>
  <si>
    <t xml:space="preserve">Proposed by</t>
  </si>
  <si>
    <t xml:space="preserve">Decided by (name, role)</t>
  </si>
  <si>
    <t xml:space="preserve">Date decided</t>
  </si>
  <si>
    <t xml:space="preserve">Status</t>
  </si>
  <si>
    <t xml:space="preserve">Human review (from tier)</t>
  </si>
  <si>
    <t xml:space="preserve">Notes</t>
  </si>
  <si>
    <t xml:space="preserve">RT-001</t>
  </si>
  <si>
    <t xml:space="preserve">Approval limit check</t>
  </si>
  <si>
    <t xml:space="preserve">Rule or calculation</t>
  </si>
  <si>
    <t xml:space="preserve">Blocks any request above the approver's delegated limit and routes it to the next approver.</t>
  </si>
  <si>
    <t xml:space="preserve">Critical</t>
  </si>
  <si>
    <t xml:space="preserve">Financial</t>
  </si>
  <si>
    <t xml:space="preserve">REQ-014</t>
  </si>
  <si>
    <t xml:space="preserve">DT-03 Approval limits; module approvals/limits</t>
  </si>
  <si>
    <t xml:space="preserve">AI</t>
  </si>
  <si>
    <t xml:space="preserve">[Name], Business owner</t>
  </si>
  <si>
    <t xml:space="preserve">2026-10-07</t>
  </si>
  <si>
    <t xml:space="preserve">Decided</t>
  </si>
  <si>
    <t xml:space="preserve">Example row: replace with your own.</t>
  </si>
  <si>
    <t xml:space="preserve">Date</t>
  </si>
  <si>
    <t xml:space="preserve">Register ID</t>
  </si>
  <si>
    <t xml:space="preserve">From tier</t>
  </si>
  <si>
    <t xml:space="preserve">To tier</t>
  </si>
  <si>
    <t xml:space="preserve">Reason for the change</t>
  </si>
  <si>
    <t xml:space="preserve">Scope change or request reference</t>
  </si>
  <si>
    <t xml:space="preserve">Summary (worked out from the Register)</t>
  </si>
  <si>
    <t xml:space="preserve">Measure</t>
  </si>
  <si>
    <t xml:space="preserve">Count</t>
  </si>
  <si>
    <t xml:space="preserve">Important</t>
  </si>
  <si>
    <t xml:space="preserve">Standard</t>
  </si>
  <si>
    <t xml:space="preserve">Parts with no tier yet</t>
  </si>
  <si>
    <t xml:space="preserve">Still Proposed (must be 0 at G2)</t>
  </si>
  <si>
    <t xml:space="preserve">Tier changes logged</t>
  </si>
  <si>
    <t xml:space="preserve">Includes the example row until you replace it.</t>
  </si>
</sst>
</file>

<file path=xl/styles.xml><?xml version="1.0" encoding="utf-8"?>
<styleSheet xmlns="http://schemas.openxmlformats.org/spreadsheetml/2006/main">
  <numFmts count="1">
    <numFmt numFmtId="164" formatCode="General"/>
  </numFmts>
  <fonts count="12">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1"/>
      <name val="Arial"/>
      <family val="0"/>
      <charset val="1"/>
    </font>
    <font>
      <b val="true"/>
      <sz val="11"/>
      <name val="Arial"/>
      <family val="0"/>
      <charset val="1"/>
    </font>
    <font>
      <b val="true"/>
      <sz val="11"/>
      <color rgb="FFFFFFFF"/>
      <name val="Arial"/>
      <family val="0"/>
      <charset val="1"/>
    </font>
    <font>
      <sz val="10"/>
      <name val="Arial"/>
      <family val="2"/>
    </font>
    <font>
      <b val="true"/>
      <sz val="13"/>
      <name val="Arial"/>
      <family val="0"/>
      <charset val="1"/>
    </font>
    <font>
      <sz val="11"/>
      <color theme="1"/>
      <name val="Arial"/>
      <family val="0"/>
      <charset val="1"/>
    </font>
    <font>
      <i val="true"/>
      <sz val="11"/>
      <color rgb="FF7F7F7F"/>
      <name val="Arial"/>
      <family val="0"/>
      <charset val="1"/>
    </font>
  </fonts>
  <fills count="5">
    <fill>
      <patternFill patternType="none"/>
    </fill>
    <fill>
      <patternFill patternType="gray125"/>
    </fill>
    <fill>
      <patternFill patternType="solid">
        <fgColor rgb="FF1F3A5F"/>
        <bgColor rgb="FF333333"/>
      </patternFill>
    </fill>
    <fill>
      <patternFill patternType="solid">
        <fgColor rgb="FFFFF7D6"/>
        <bgColor rgb="FFEDEDED"/>
      </patternFill>
    </fill>
    <fill>
      <patternFill patternType="solid">
        <fgColor rgb="FFEDEDED"/>
        <bgColor rgb="FFFFF7D6"/>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4" fontId="5" fillId="3" borderId="1" xfId="0" applyFont="true" applyBorder="true" applyAlignment="true" applyProtection="false">
      <alignment horizontal="general" vertical="top" textRotation="0" wrapText="true" indent="0" shrinkToFit="false"/>
      <protection locked="true" hidden="false"/>
    </xf>
    <xf numFmtId="164" fontId="5" fillId="4"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F3A5F"/>
          <bgColor rgb="FF000000"/>
        </patternFill>
      </fill>
    </dxf>
    <dxf>
      <fill>
        <patternFill patternType="solid">
          <fgColor rgb="FFFFF7D6"/>
          <bgColor rgb="FF000000"/>
        </patternFill>
      </fill>
    </dxf>
    <dxf>
      <fill>
        <patternFill patternType="solid">
          <fgColor rgb="FFFFFFFF"/>
          <bgColor rgb="FF000000"/>
        </patternFill>
      </fill>
    </dxf>
    <dxf>
      <fill>
        <patternFill patternType="solid">
          <bgColor rgb="FF000000"/>
        </patternFill>
      </fill>
    </dxf>
    <dxf>
      <fill>
        <patternFill patternType="solid">
          <fgColor rgb="FFEDEDED"/>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FF7D6"/>
      <rgbColor rgb="FFEDED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0</v>
      </c>
    </row>
    <row r="2" customFormat="false" ht="26.85" hidden="false" customHeight="false" outlineLevel="0" collapsed="false">
      <c r="A2" s="2" t="s">
        <v>1</v>
      </c>
    </row>
    <row r="3" customFormat="false" ht="15" hidden="false" customHeight="false" outlineLevel="0" collapsed="false">
      <c r="A3" s="2"/>
    </row>
    <row r="4" customFormat="false" ht="15" hidden="false" customHeight="false" outlineLevel="0" collapsed="false">
      <c r="A4" s="3" t="s">
        <v>2</v>
      </c>
    </row>
    <row r="5" customFormat="false" ht="26.85" hidden="false" customHeight="false" outlineLevel="0" collapsed="false">
      <c r="A5" s="2" t="s">
        <v>3</v>
      </c>
    </row>
    <row r="6" customFormat="false" ht="15" hidden="false" customHeight="false" outlineLevel="0" collapsed="false">
      <c r="A6" s="2"/>
    </row>
    <row r="7" customFormat="false" ht="15" hidden="false" customHeight="false" outlineLevel="0" collapsed="false">
      <c r="A7" s="3" t="s">
        <v>4</v>
      </c>
    </row>
    <row r="8" customFormat="false" ht="26.85" hidden="false" customHeight="false" outlineLevel="0" collapsed="false">
      <c r="A8" s="2" t="s">
        <v>5</v>
      </c>
    </row>
    <row r="9" customFormat="false" ht="26.85" hidden="false" customHeight="false" outlineLevel="0" collapsed="false">
      <c r="A9" s="2" t="s">
        <v>6</v>
      </c>
    </row>
    <row r="10" customFormat="false" ht="15" hidden="false" customHeight="false" outlineLevel="0" collapsed="false">
      <c r="A10" s="2" t="s">
        <v>7</v>
      </c>
    </row>
    <row r="11" customFormat="false" ht="26.85" hidden="false" customHeight="false" outlineLevel="0" collapsed="false">
      <c r="A11" s="2" t="s">
        <v>8</v>
      </c>
    </row>
    <row r="12" customFormat="false" ht="15" hidden="false" customHeight="false" outlineLevel="0" collapsed="false">
      <c r="A12" s="2" t="s">
        <v>9</v>
      </c>
    </row>
    <row r="13" customFormat="false" ht="15" hidden="false" customHeight="false" outlineLevel="0" collapsed="false">
      <c r="A13" s="2"/>
    </row>
    <row r="14" customFormat="false" ht="15" hidden="false" customHeight="false" outlineLevel="0" collapsed="false">
      <c r="A14" s="3" t="s">
        <v>10</v>
      </c>
    </row>
    <row r="15" customFormat="false" ht="26.85" hidden="false" customHeight="false" outlineLevel="0" collapsed="false">
      <c r="A15" s="2" t="s">
        <v>11</v>
      </c>
    </row>
    <row r="16" customFormat="false" ht="26.85" hidden="false" customHeight="false" outlineLevel="0" collapsed="false">
      <c r="A16" s="2" t="s">
        <v>12</v>
      </c>
    </row>
    <row r="17" customFormat="false" ht="15" hidden="false" customHeight="false" outlineLevel="0" collapsed="false">
      <c r="A17" s="2" t="s">
        <v>13</v>
      </c>
    </row>
    <row r="18" customFormat="false" ht="15" hidden="false" customHeight="false" outlineLevel="0" collapsed="false">
      <c r="A18" s="2"/>
    </row>
    <row r="19" customFormat="false" ht="15" hidden="false" customHeight="false" outlineLevel="0" collapsed="false">
      <c r="A19" s="3" t="s">
        <v>14</v>
      </c>
    </row>
    <row r="20" customFormat="false" ht="26.85" hidden="false" customHeight="false" outlineLevel="0" collapsed="false">
      <c r="A20" s="2"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3" min="3" style="0" width="18"/>
    <col collapsed="false" customWidth="true" hidden="false" outlineLevel="0" max="4" min="4" style="0" width="40"/>
    <col collapsed="false" customWidth="true" hidden="false" outlineLevel="0" max="5" min="5" style="0" width="12"/>
    <col collapsed="false" customWidth="true" hidden="false" outlineLevel="0" max="6" min="6" style="0" width="22"/>
    <col collapsed="false" customWidth="true" hidden="false" outlineLevel="0" max="7" min="7" style="0" width="18"/>
    <col collapsed="false" customWidth="true" hidden="false" outlineLevel="0" max="8" min="8" style="0" width="24"/>
    <col collapsed="false" customWidth="true" hidden="false" outlineLevel="0" max="9" min="9" style="0" width="14"/>
    <col collapsed="false" customWidth="true" hidden="false" outlineLevel="0" max="10" min="10" style="0" width="24"/>
    <col collapsed="false" customWidth="true" hidden="false" outlineLevel="0" max="11" min="11" style="0" width="13"/>
    <col collapsed="false" customWidth="true" hidden="false" outlineLevel="0" max="12" min="12" style="0" width="12"/>
    <col collapsed="false" customWidth="true" hidden="false" outlineLevel="0" max="13" min="13" style="0" width="44"/>
    <col collapsed="false" customWidth="true" hidden="false" outlineLevel="0" max="14" min="14" style="0" width="30"/>
  </cols>
  <sheetData>
    <row r="1" customFormat="false" ht="31.5" hidden="false" customHeight="true" outlineLevel="0" collapsed="false">
      <c r="A1" s="4" t="s">
        <v>16</v>
      </c>
      <c r="B1" s="4" t="s">
        <v>17</v>
      </c>
      <c r="C1" s="4" t="s">
        <v>18</v>
      </c>
      <c r="D1" s="4" t="s">
        <v>19</v>
      </c>
      <c r="E1" s="4" t="s">
        <v>20</v>
      </c>
      <c r="F1" s="4" t="s">
        <v>21</v>
      </c>
      <c r="G1" s="4" t="s">
        <v>22</v>
      </c>
      <c r="H1" s="4" t="s">
        <v>23</v>
      </c>
      <c r="I1" s="4" t="s">
        <v>24</v>
      </c>
      <c r="J1" s="4" t="s">
        <v>25</v>
      </c>
      <c r="K1" s="4" t="s">
        <v>26</v>
      </c>
      <c r="L1" s="4" t="s">
        <v>27</v>
      </c>
      <c r="M1" s="4" t="s">
        <v>28</v>
      </c>
      <c r="N1" s="4" t="s">
        <v>29</v>
      </c>
    </row>
    <row r="2" customFormat="false" ht="39.55" hidden="false" customHeight="false" outlineLevel="0" collapsed="false">
      <c r="A2" s="5" t="s">
        <v>30</v>
      </c>
      <c r="B2" s="5" t="s">
        <v>31</v>
      </c>
      <c r="C2" s="5" t="s">
        <v>32</v>
      </c>
      <c r="D2" s="5" t="s">
        <v>33</v>
      </c>
      <c r="E2" s="5" t="s">
        <v>34</v>
      </c>
      <c r="F2" s="5" t="s">
        <v>35</v>
      </c>
      <c r="G2" s="5" t="s">
        <v>36</v>
      </c>
      <c r="H2" s="5" t="s">
        <v>37</v>
      </c>
      <c r="I2" s="5" t="s">
        <v>38</v>
      </c>
      <c r="J2" s="5" t="s">
        <v>39</v>
      </c>
      <c r="K2" s="5" t="s">
        <v>40</v>
      </c>
      <c r="L2" s="5" t="s">
        <v>41</v>
      </c>
      <c r="M2" s="6" t="str">
        <f aca="false">IF(E2="Critical","Line-by-line review by a named technical reviewer",IF(E2="Important","Review of AI findings, intent summary and tests; code where findings point",IF(E2="Standard","Automated checks and AI review; sampled spot-checks","")))</f>
        <v>Line-by-line review by a named technical reviewer</v>
      </c>
      <c r="N2" s="5" t="s">
        <v>42</v>
      </c>
    </row>
    <row r="3" customFormat="false" ht="15" hidden="false" customHeight="false" outlineLevel="0" collapsed="false">
      <c r="A3" s="5"/>
      <c r="B3" s="5"/>
      <c r="C3" s="5"/>
      <c r="D3" s="5"/>
      <c r="E3" s="5"/>
      <c r="F3" s="5"/>
      <c r="G3" s="5"/>
      <c r="H3" s="5"/>
      <c r="I3" s="5"/>
      <c r="J3" s="5"/>
      <c r="K3" s="5"/>
      <c r="L3" s="5"/>
      <c r="M3" s="6" t="str">
        <f aca="false">IF(E3="Critical","Line-by-line review by a named technical reviewer",IF(E3="Important","Review of AI findings, intent summary and tests; code where findings point",IF(E3="Standard","Automated checks and AI review; sampled spot-checks","")))</f>
        <v/>
      </c>
      <c r="N3" s="5"/>
    </row>
    <row r="4" customFormat="false" ht="15" hidden="false" customHeight="false" outlineLevel="0" collapsed="false">
      <c r="A4" s="5"/>
      <c r="B4" s="5"/>
      <c r="C4" s="5"/>
      <c r="D4" s="5"/>
      <c r="E4" s="5"/>
      <c r="F4" s="5"/>
      <c r="G4" s="5"/>
      <c r="H4" s="5"/>
      <c r="I4" s="5"/>
      <c r="J4" s="5"/>
      <c r="K4" s="5"/>
      <c r="L4" s="5"/>
      <c r="M4" s="6" t="str">
        <f aca="false">IF(E4="Critical","Line-by-line review by a named technical reviewer",IF(E4="Important","Review of AI findings, intent summary and tests; code where findings point",IF(E4="Standard","Automated checks and AI review; sampled spot-checks","")))</f>
        <v/>
      </c>
      <c r="N4" s="5"/>
    </row>
    <row r="5" customFormat="false" ht="15" hidden="false" customHeight="false" outlineLevel="0" collapsed="false">
      <c r="A5" s="5"/>
      <c r="B5" s="5"/>
      <c r="C5" s="5"/>
      <c r="D5" s="5"/>
      <c r="E5" s="5"/>
      <c r="F5" s="5"/>
      <c r="G5" s="5"/>
      <c r="H5" s="5"/>
      <c r="I5" s="5"/>
      <c r="J5" s="5"/>
      <c r="K5" s="5"/>
      <c r="L5" s="5"/>
      <c r="M5" s="6" t="str">
        <f aca="false">IF(E5="Critical","Line-by-line review by a named technical reviewer",IF(E5="Important","Review of AI findings, intent summary and tests; code where findings point",IF(E5="Standard","Automated checks and AI review; sampled spot-checks","")))</f>
        <v/>
      </c>
      <c r="N5" s="5"/>
    </row>
    <row r="6" customFormat="false" ht="15" hidden="false" customHeight="false" outlineLevel="0" collapsed="false">
      <c r="A6" s="5"/>
      <c r="B6" s="5"/>
      <c r="C6" s="5"/>
      <c r="D6" s="5"/>
      <c r="E6" s="5"/>
      <c r="F6" s="5"/>
      <c r="G6" s="5"/>
      <c r="H6" s="5"/>
      <c r="I6" s="5"/>
      <c r="J6" s="5"/>
      <c r="K6" s="5"/>
      <c r="L6" s="5"/>
      <c r="M6" s="6" t="str">
        <f aca="false">IF(E6="Critical","Line-by-line review by a named technical reviewer",IF(E6="Important","Review of AI findings, intent summary and tests; code where findings point",IF(E6="Standard","Automated checks and AI review; sampled spot-checks","")))</f>
        <v/>
      </c>
      <c r="N6" s="5"/>
    </row>
    <row r="7" customFormat="false" ht="15" hidden="false" customHeight="false" outlineLevel="0" collapsed="false">
      <c r="A7" s="5"/>
      <c r="B7" s="5"/>
      <c r="C7" s="5"/>
      <c r="D7" s="5"/>
      <c r="E7" s="5"/>
      <c r="F7" s="5"/>
      <c r="G7" s="5"/>
      <c r="H7" s="5"/>
      <c r="I7" s="5"/>
      <c r="J7" s="5"/>
      <c r="K7" s="5"/>
      <c r="L7" s="5"/>
      <c r="M7" s="6" t="str">
        <f aca="false">IF(E7="Critical","Line-by-line review by a named technical reviewer",IF(E7="Important","Review of AI findings, intent summary and tests; code where findings point",IF(E7="Standard","Automated checks and AI review; sampled spot-checks","")))</f>
        <v/>
      </c>
      <c r="N7" s="5"/>
    </row>
    <row r="8" customFormat="false" ht="15" hidden="false" customHeight="false" outlineLevel="0" collapsed="false">
      <c r="A8" s="5"/>
      <c r="B8" s="5"/>
      <c r="C8" s="5"/>
      <c r="D8" s="5"/>
      <c r="E8" s="5"/>
      <c r="F8" s="5"/>
      <c r="G8" s="5"/>
      <c r="H8" s="5"/>
      <c r="I8" s="5"/>
      <c r="J8" s="5"/>
      <c r="K8" s="5"/>
      <c r="L8" s="5"/>
      <c r="M8" s="6" t="str">
        <f aca="false">IF(E8="Critical","Line-by-line review by a named technical reviewer",IF(E8="Important","Review of AI findings, intent summary and tests; code where findings point",IF(E8="Standard","Automated checks and AI review; sampled spot-checks","")))</f>
        <v/>
      </c>
      <c r="N8" s="5"/>
    </row>
    <row r="9" customFormat="false" ht="15" hidden="false" customHeight="false" outlineLevel="0" collapsed="false">
      <c r="A9" s="5"/>
      <c r="B9" s="5"/>
      <c r="C9" s="5"/>
      <c r="D9" s="5"/>
      <c r="E9" s="5"/>
      <c r="F9" s="5"/>
      <c r="G9" s="5"/>
      <c r="H9" s="5"/>
      <c r="I9" s="5"/>
      <c r="J9" s="5"/>
      <c r="K9" s="5"/>
      <c r="L9" s="5"/>
      <c r="M9" s="6" t="str">
        <f aca="false">IF(E9="Critical","Line-by-line review by a named technical reviewer",IF(E9="Important","Review of AI findings, intent summary and tests; code where findings point",IF(E9="Standard","Automated checks and AI review; sampled spot-checks","")))</f>
        <v/>
      </c>
      <c r="N9" s="5"/>
    </row>
    <row r="10" customFormat="false" ht="15" hidden="false" customHeight="false" outlineLevel="0" collapsed="false">
      <c r="A10" s="5"/>
      <c r="B10" s="5"/>
      <c r="C10" s="5"/>
      <c r="D10" s="5"/>
      <c r="E10" s="5"/>
      <c r="F10" s="5"/>
      <c r="G10" s="5"/>
      <c r="H10" s="5"/>
      <c r="I10" s="5"/>
      <c r="J10" s="5"/>
      <c r="K10" s="5"/>
      <c r="L10" s="5"/>
      <c r="M10" s="6" t="str">
        <f aca="false">IF(E10="Critical","Line-by-line review by a named technical reviewer",IF(E10="Important","Review of AI findings, intent summary and tests; code where findings point",IF(E10="Standard","Automated checks and AI review; sampled spot-checks","")))</f>
        <v/>
      </c>
      <c r="N10" s="5"/>
    </row>
    <row r="11" customFormat="false" ht="15" hidden="false" customHeight="false" outlineLevel="0" collapsed="false">
      <c r="A11" s="5"/>
      <c r="B11" s="5"/>
      <c r="C11" s="5"/>
      <c r="D11" s="5"/>
      <c r="E11" s="5"/>
      <c r="F11" s="5"/>
      <c r="G11" s="5"/>
      <c r="H11" s="5"/>
      <c r="I11" s="5"/>
      <c r="J11" s="5"/>
      <c r="K11" s="5"/>
      <c r="L11" s="5"/>
      <c r="M11" s="6" t="str">
        <f aca="false">IF(E11="Critical","Line-by-line review by a named technical reviewer",IF(E11="Important","Review of AI findings, intent summary and tests; code where findings point",IF(E11="Standard","Automated checks and AI review; sampled spot-checks","")))</f>
        <v/>
      </c>
      <c r="N11" s="5"/>
    </row>
    <row r="12" customFormat="false" ht="15" hidden="false" customHeight="false" outlineLevel="0" collapsed="false">
      <c r="A12" s="5"/>
      <c r="B12" s="5"/>
      <c r="C12" s="5"/>
      <c r="D12" s="5"/>
      <c r="E12" s="5"/>
      <c r="F12" s="5"/>
      <c r="G12" s="5"/>
      <c r="H12" s="5"/>
      <c r="I12" s="5"/>
      <c r="J12" s="5"/>
      <c r="K12" s="5"/>
      <c r="L12" s="5"/>
      <c r="M12" s="6" t="str">
        <f aca="false">IF(E12="Critical","Line-by-line review by a named technical reviewer",IF(E12="Important","Review of AI findings, intent summary and tests; code where findings point",IF(E12="Standard","Automated checks and AI review; sampled spot-checks","")))</f>
        <v/>
      </c>
      <c r="N12" s="5"/>
    </row>
    <row r="13" customFormat="false" ht="15" hidden="false" customHeight="false" outlineLevel="0" collapsed="false">
      <c r="A13" s="5"/>
      <c r="B13" s="5"/>
      <c r="C13" s="5"/>
      <c r="D13" s="5"/>
      <c r="E13" s="5"/>
      <c r="F13" s="5"/>
      <c r="G13" s="5"/>
      <c r="H13" s="5"/>
      <c r="I13" s="5"/>
      <c r="J13" s="5"/>
      <c r="K13" s="5"/>
      <c r="L13" s="5"/>
      <c r="M13" s="6" t="str">
        <f aca="false">IF(E13="Critical","Line-by-line review by a named technical reviewer",IF(E13="Important","Review of AI findings, intent summary and tests; code where findings point",IF(E13="Standard","Automated checks and AI review; sampled spot-checks","")))</f>
        <v/>
      </c>
      <c r="N13" s="5"/>
    </row>
    <row r="14" customFormat="false" ht="15" hidden="false" customHeight="false" outlineLevel="0" collapsed="false">
      <c r="A14" s="5"/>
      <c r="B14" s="5"/>
      <c r="C14" s="5"/>
      <c r="D14" s="5"/>
      <c r="E14" s="5"/>
      <c r="F14" s="5"/>
      <c r="G14" s="5"/>
      <c r="H14" s="5"/>
      <c r="I14" s="5"/>
      <c r="J14" s="5"/>
      <c r="K14" s="5"/>
      <c r="L14" s="5"/>
      <c r="M14" s="6" t="str">
        <f aca="false">IF(E14="Critical","Line-by-line review by a named technical reviewer",IF(E14="Important","Review of AI findings, intent summary and tests; code where findings point",IF(E14="Standard","Automated checks and AI review; sampled spot-checks","")))</f>
        <v/>
      </c>
      <c r="N14" s="5"/>
    </row>
    <row r="15" customFormat="false" ht="15" hidden="false" customHeight="false" outlineLevel="0" collapsed="false">
      <c r="A15" s="5"/>
      <c r="B15" s="5"/>
      <c r="C15" s="5"/>
      <c r="D15" s="5"/>
      <c r="E15" s="5"/>
      <c r="F15" s="5"/>
      <c r="G15" s="5"/>
      <c r="H15" s="5"/>
      <c r="I15" s="5"/>
      <c r="J15" s="5"/>
      <c r="K15" s="5"/>
      <c r="L15" s="5"/>
      <c r="M15" s="6" t="str">
        <f aca="false">IF(E15="Critical","Line-by-line review by a named technical reviewer",IF(E15="Important","Review of AI findings, intent summary and tests; code where findings point",IF(E15="Standard","Automated checks and AI review; sampled spot-checks","")))</f>
        <v/>
      </c>
      <c r="N15" s="5"/>
    </row>
    <row r="16" customFormat="false" ht="15" hidden="false" customHeight="false" outlineLevel="0" collapsed="false">
      <c r="A16" s="5"/>
      <c r="B16" s="5"/>
      <c r="C16" s="5"/>
      <c r="D16" s="5"/>
      <c r="E16" s="5"/>
      <c r="F16" s="5"/>
      <c r="G16" s="5"/>
      <c r="H16" s="5"/>
      <c r="I16" s="5"/>
      <c r="J16" s="5"/>
      <c r="K16" s="5"/>
      <c r="L16" s="5"/>
      <c r="M16" s="6" t="str">
        <f aca="false">IF(E16="Critical","Line-by-line review by a named technical reviewer",IF(E16="Important","Review of AI findings, intent summary and tests; code where findings point",IF(E16="Standard","Automated checks and AI review; sampled spot-checks","")))</f>
        <v/>
      </c>
      <c r="N16" s="5"/>
    </row>
    <row r="17" customFormat="false" ht="15" hidden="false" customHeight="false" outlineLevel="0" collapsed="false">
      <c r="A17" s="5"/>
      <c r="B17" s="5"/>
      <c r="C17" s="5"/>
      <c r="D17" s="5"/>
      <c r="E17" s="5"/>
      <c r="F17" s="5"/>
      <c r="G17" s="5"/>
      <c r="H17" s="5"/>
      <c r="I17" s="5"/>
      <c r="J17" s="5"/>
      <c r="K17" s="5"/>
      <c r="L17" s="5"/>
      <c r="M17" s="6" t="str">
        <f aca="false">IF(E17="Critical","Line-by-line review by a named technical reviewer",IF(E17="Important","Review of AI findings, intent summary and tests; code where findings point",IF(E17="Standard","Automated checks and AI review; sampled spot-checks","")))</f>
        <v/>
      </c>
      <c r="N17" s="5"/>
    </row>
    <row r="18" customFormat="false" ht="15" hidden="false" customHeight="false" outlineLevel="0" collapsed="false">
      <c r="A18" s="5"/>
      <c r="B18" s="5"/>
      <c r="C18" s="5"/>
      <c r="D18" s="5"/>
      <c r="E18" s="5"/>
      <c r="F18" s="5"/>
      <c r="G18" s="5"/>
      <c r="H18" s="5"/>
      <c r="I18" s="5"/>
      <c r="J18" s="5"/>
      <c r="K18" s="5"/>
      <c r="L18" s="5"/>
      <c r="M18" s="6" t="str">
        <f aca="false">IF(E18="Critical","Line-by-line review by a named technical reviewer",IF(E18="Important","Review of AI findings, intent summary and tests; code where findings point",IF(E18="Standard","Automated checks and AI review; sampled spot-checks","")))</f>
        <v/>
      </c>
      <c r="N18" s="5"/>
    </row>
    <row r="19" customFormat="false" ht="15" hidden="false" customHeight="false" outlineLevel="0" collapsed="false">
      <c r="A19" s="5"/>
      <c r="B19" s="5"/>
      <c r="C19" s="5"/>
      <c r="D19" s="5"/>
      <c r="E19" s="5"/>
      <c r="F19" s="5"/>
      <c r="G19" s="5"/>
      <c r="H19" s="5"/>
      <c r="I19" s="5"/>
      <c r="J19" s="5"/>
      <c r="K19" s="5"/>
      <c r="L19" s="5"/>
      <c r="M19" s="6" t="str">
        <f aca="false">IF(E19="Critical","Line-by-line review by a named technical reviewer",IF(E19="Important","Review of AI findings, intent summary and tests; code where findings point",IF(E19="Standard","Automated checks and AI review; sampled spot-checks","")))</f>
        <v/>
      </c>
      <c r="N19" s="5"/>
    </row>
    <row r="20" customFormat="false" ht="15" hidden="false" customHeight="false" outlineLevel="0" collapsed="false">
      <c r="A20" s="5"/>
      <c r="B20" s="5"/>
      <c r="C20" s="5"/>
      <c r="D20" s="5"/>
      <c r="E20" s="5"/>
      <c r="F20" s="5"/>
      <c r="G20" s="5"/>
      <c r="H20" s="5"/>
      <c r="I20" s="5"/>
      <c r="J20" s="5"/>
      <c r="K20" s="5"/>
      <c r="L20" s="5"/>
      <c r="M20" s="6" t="str">
        <f aca="false">IF(E20="Critical","Line-by-line review by a named technical reviewer",IF(E20="Important","Review of AI findings, intent summary and tests; code where findings point",IF(E20="Standard","Automated checks and AI review; sampled spot-checks","")))</f>
        <v/>
      </c>
      <c r="N20" s="5"/>
    </row>
    <row r="21" customFormat="false" ht="15" hidden="false" customHeight="false" outlineLevel="0" collapsed="false">
      <c r="A21" s="5"/>
      <c r="B21" s="5"/>
      <c r="C21" s="5"/>
      <c r="D21" s="5"/>
      <c r="E21" s="5"/>
      <c r="F21" s="5"/>
      <c r="G21" s="5"/>
      <c r="H21" s="5"/>
      <c r="I21" s="5"/>
      <c r="J21" s="5"/>
      <c r="K21" s="5"/>
      <c r="L21" s="5"/>
      <c r="M21" s="6" t="str">
        <f aca="false">IF(E21="Critical","Line-by-line review by a named technical reviewer",IF(E21="Important","Review of AI findings, intent summary and tests; code where findings point",IF(E21="Standard","Automated checks and AI review; sampled spot-checks","")))</f>
        <v/>
      </c>
      <c r="N21" s="5"/>
    </row>
    <row r="22" customFormat="false" ht="15" hidden="false" customHeight="false" outlineLevel="0" collapsed="false">
      <c r="A22" s="5"/>
      <c r="B22" s="5"/>
      <c r="C22" s="5"/>
      <c r="D22" s="5"/>
      <c r="E22" s="5"/>
      <c r="F22" s="5"/>
      <c r="G22" s="5"/>
      <c r="H22" s="5"/>
      <c r="I22" s="5"/>
      <c r="J22" s="5"/>
      <c r="K22" s="5"/>
      <c r="L22" s="5"/>
      <c r="M22" s="6" t="str">
        <f aca="false">IF(E22="Critical","Line-by-line review by a named technical reviewer",IF(E22="Important","Review of AI findings, intent summary and tests; code where findings point",IF(E22="Standard","Automated checks and AI review; sampled spot-checks","")))</f>
        <v/>
      </c>
      <c r="N22" s="5"/>
    </row>
    <row r="23" customFormat="false" ht="15" hidden="false" customHeight="false" outlineLevel="0" collapsed="false">
      <c r="A23" s="5"/>
      <c r="B23" s="5"/>
      <c r="C23" s="5"/>
      <c r="D23" s="5"/>
      <c r="E23" s="5"/>
      <c r="F23" s="5"/>
      <c r="G23" s="5"/>
      <c r="H23" s="5"/>
      <c r="I23" s="5"/>
      <c r="J23" s="5"/>
      <c r="K23" s="5"/>
      <c r="L23" s="5"/>
      <c r="M23" s="6" t="str">
        <f aca="false">IF(E23="Critical","Line-by-line review by a named technical reviewer",IF(E23="Important","Review of AI findings, intent summary and tests; code where findings point",IF(E23="Standard","Automated checks and AI review; sampled spot-checks","")))</f>
        <v/>
      </c>
      <c r="N23" s="5"/>
    </row>
    <row r="24" customFormat="false" ht="15" hidden="false" customHeight="false" outlineLevel="0" collapsed="false">
      <c r="A24" s="5"/>
      <c r="B24" s="5"/>
      <c r="C24" s="5"/>
      <c r="D24" s="5"/>
      <c r="E24" s="5"/>
      <c r="F24" s="5"/>
      <c r="G24" s="5"/>
      <c r="H24" s="5"/>
      <c r="I24" s="5"/>
      <c r="J24" s="5"/>
      <c r="K24" s="5"/>
      <c r="L24" s="5"/>
      <c r="M24" s="6" t="str">
        <f aca="false">IF(E24="Critical","Line-by-line review by a named technical reviewer",IF(E24="Important","Review of AI findings, intent summary and tests; code where findings point",IF(E24="Standard","Automated checks and AI review; sampled spot-checks","")))</f>
        <v/>
      </c>
      <c r="N24" s="5"/>
    </row>
    <row r="25" customFormat="false" ht="15" hidden="false" customHeight="false" outlineLevel="0" collapsed="false">
      <c r="A25" s="5"/>
      <c r="B25" s="5"/>
      <c r="C25" s="5"/>
      <c r="D25" s="5"/>
      <c r="E25" s="5"/>
      <c r="F25" s="5"/>
      <c r="G25" s="5"/>
      <c r="H25" s="5"/>
      <c r="I25" s="5"/>
      <c r="J25" s="5"/>
      <c r="K25" s="5"/>
      <c r="L25" s="5"/>
      <c r="M25" s="6" t="str">
        <f aca="false">IF(E25="Critical","Line-by-line review by a named technical reviewer",IF(E25="Important","Review of AI findings, intent summary and tests; code where findings point",IF(E25="Standard","Automated checks and AI review; sampled spot-checks","")))</f>
        <v/>
      </c>
      <c r="N25" s="5"/>
    </row>
    <row r="26" customFormat="false" ht="15" hidden="false" customHeight="false" outlineLevel="0" collapsed="false">
      <c r="A26" s="5"/>
      <c r="B26" s="5"/>
      <c r="C26" s="5"/>
      <c r="D26" s="5"/>
      <c r="E26" s="5"/>
      <c r="F26" s="5"/>
      <c r="G26" s="5"/>
      <c r="H26" s="5"/>
      <c r="I26" s="5"/>
      <c r="J26" s="5"/>
      <c r="K26" s="5"/>
      <c r="L26" s="5"/>
      <c r="M26" s="6" t="str">
        <f aca="false">IF(E26="Critical","Line-by-line review by a named technical reviewer",IF(E26="Important","Review of AI findings, intent summary and tests; code where findings point",IF(E26="Standard","Automated checks and AI review; sampled spot-checks","")))</f>
        <v/>
      </c>
      <c r="N26" s="5"/>
    </row>
    <row r="27" customFormat="false" ht="15" hidden="false" customHeight="false" outlineLevel="0" collapsed="false">
      <c r="A27" s="5"/>
      <c r="B27" s="5"/>
      <c r="C27" s="5"/>
      <c r="D27" s="5"/>
      <c r="E27" s="5"/>
      <c r="F27" s="5"/>
      <c r="G27" s="5"/>
      <c r="H27" s="5"/>
      <c r="I27" s="5"/>
      <c r="J27" s="5"/>
      <c r="K27" s="5"/>
      <c r="L27" s="5"/>
      <c r="M27" s="6" t="str">
        <f aca="false">IF(E27="Critical","Line-by-line review by a named technical reviewer",IF(E27="Important","Review of AI findings, intent summary and tests; code where findings point",IF(E27="Standard","Automated checks and AI review; sampled spot-checks","")))</f>
        <v/>
      </c>
      <c r="N27" s="5"/>
    </row>
    <row r="28" customFormat="false" ht="15" hidden="false" customHeight="false" outlineLevel="0" collapsed="false">
      <c r="A28" s="5"/>
      <c r="B28" s="5"/>
      <c r="C28" s="5"/>
      <c r="D28" s="5"/>
      <c r="E28" s="5"/>
      <c r="F28" s="5"/>
      <c r="G28" s="5"/>
      <c r="H28" s="5"/>
      <c r="I28" s="5"/>
      <c r="J28" s="5"/>
      <c r="K28" s="5"/>
      <c r="L28" s="5"/>
      <c r="M28" s="6" t="str">
        <f aca="false">IF(E28="Critical","Line-by-line review by a named technical reviewer",IF(E28="Important","Review of AI findings, intent summary and tests; code where findings point",IF(E28="Standard","Automated checks and AI review; sampled spot-checks","")))</f>
        <v/>
      </c>
      <c r="N28" s="5"/>
    </row>
    <row r="29" customFormat="false" ht="15" hidden="false" customHeight="false" outlineLevel="0" collapsed="false">
      <c r="A29" s="5"/>
      <c r="B29" s="5"/>
      <c r="C29" s="5"/>
      <c r="D29" s="5"/>
      <c r="E29" s="5"/>
      <c r="F29" s="5"/>
      <c r="G29" s="5"/>
      <c r="H29" s="5"/>
      <c r="I29" s="5"/>
      <c r="J29" s="5"/>
      <c r="K29" s="5"/>
      <c r="L29" s="5"/>
      <c r="M29" s="6" t="str">
        <f aca="false">IF(E29="Critical","Line-by-line review by a named technical reviewer",IF(E29="Important","Review of AI findings, intent summary and tests; code where findings point",IF(E29="Standard","Automated checks and AI review; sampled spot-checks","")))</f>
        <v/>
      </c>
      <c r="N29" s="5"/>
    </row>
    <row r="30" customFormat="false" ht="15" hidden="false" customHeight="false" outlineLevel="0" collapsed="false">
      <c r="A30" s="5"/>
      <c r="B30" s="5"/>
      <c r="C30" s="5"/>
      <c r="D30" s="5"/>
      <c r="E30" s="5"/>
      <c r="F30" s="5"/>
      <c r="G30" s="5"/>
      <c r="H30" s="5"/>
      <c r="I30" s="5"/>
      <c r="J30" s="5"/>
      <c r="K30" s="5"/>
      <c r="L30" s="5"/>
      <c r="M30" s="6" t="str">
        <f aca="false">IF(E30="Critical","Line-by-line review by a named technical reviewer",IF(E30="Important","Review of AI findings, intent summary and tests; code where findings point",IF(E30="Standard","Automated checks and AI review; sampled spot-checks","")))</f>
        <v/>
      </c>
      <c r="N30" s="5"/>
    </row>
    <row r="31" customFormat="false" ht="15" hidden="false" customHeight="false" outlineLevel="0" collapsed="false">
      <c r="A31" s="5"/>
      <c r="B31" s="5"/>
      <c r="C31" s="5"/>
      <c r="D31" s="5"/>
      <c r="E31" s="5"/>
      <c r="F31" s="5"/>
      <c r="G31" s="5"/>
      <c r="H31" s="5"/>
      <c r="I31" s="5"/>
      <c r="J31" s="5"/>
      <c r="K31" s="5"/>
      <c r="L31" s="5"/>
      <c r="M31" s="6" t="str">
        <f aca="false">IF(E31="Critical","Line-by-line review by a named technical reviewer",IF(E31="Important","Review of AI findings, intent summary and tests; code where findings point",IF(E31="Standard","Automated checks and AI review; sampled spot-checks","")))</f>
        <v/>
      </c>
      <c r="N31" s="5"/>
    </row>
    <row r="32" customFormat="false" ht="15" hidden="false" customHeight="false" outlineLevel="0" collapsed="false">
      <c r="A32" s="5"/>
      <c r="B32" s="5"/>
      <c r="C32" s="5"/>
      <c r="D32" s="5"/>
      <c r="E32" s="5"/>
      <c r="F32" s="5"/>
      <c r="G32" s="5"/>
      <c r="H32" s="5"/>
      <c r="I32" s="5"/>
      <c r="J32" s="5"/>
      <c r="K32" s="5"/>
      <c r="L32" s="5"/>
      <c r="M32" s="6" t="str">
        <f aca="false">IF(E32="Critical","Line-by-line review by a named technical reviewer",IF(E32="Important","Review of AI findings, intent summary and tests; code where findings point",IF(E32="Standard","Automated checks and AI review; sampled spot-checks","")))</f>
        <v/>
      </c>
      <c r="N32" s="5"/>
    </row>
    <row r="33" customFormat="false" ht="15" hidden="false" customHeight="false" outlineLevel="0" collapsed="false">
      <c r="A33" s="5"/>
      <c r="B33" s="5"/>
      <c r="C33" s="5"/>
      <c r="D33" s="5"/>
      <c r="E33" s="5"/>
      <c r="F33" s="5"/>
      <c r="G33" s="5"/>
      <c r="H33" s="5"/>
      <c r="I33" s="5"/>
      <c r="J33" s="5"/>
      <c r="K33" s="5"/>
      <c r="L33" s="5"/>
      <c r="M33" s="6" t="str">
        <f aca="false">IF(E33="Critical","Line-by-line review by a named technical reviewer",IF(E33="Important","Review of AI findings, intent summary and tests; code where findings point",IF(E33="Standard","Automated checks and AI review; sampled spot-checks","")))</f>
        <v/>
      </c>
      <c r="N33" s="5"/>
    </row>
    <row r="34" customFormat="false" ht="15" hidden="false" customHeight="false" outlineLevel="0" collapsed="false">
      <c r="A34" s="5"/>
      <c r="B34" s="5"/>
      <c r="C34" s="5"/>
      <c r="D34" s="5"/>
      <c r="E34" s="5"/>
      <c r="F34" s="5"/>
      <c r="G34" s="5"/>
      <c r="H34" s="5"/>
      <c r="I34" s="5"/>
      <c r="J34" s="5"/>
      <c r="K34" s="5"/>
      <c r="L34" s="5"/>
      <c r="M34" s="6" t="str">
        <f aca="false">IF(E34="Critical","Line-by-line review by a named technical reviewer",IF(E34="Important","Review of AI findings, intent summary and tests; code where findings point",IF(E34="Standard","Automated checks and AI review; sampled spot-checks","")))</f>
        <v/>
      </c>
      <c r="N34" s="5"/>
    </row>
    <row r="35" customFormat="false" ht="15" hidden="false" customHeight="false" outlineLevel="0" collapsed="false">
      <c r="A35" s="5"/>
      <c r="B35" s="5"/>
      <c r="C35" s="5"/>
      <c r="D35" s="5"/>
      <c r="E35" s="5"/>
      <c r="F35" s="5"/>
      <c r="G35" s="5"/>
      <c r="H35" s="5"/>
      <c r="I35" s="5"/>
      <c r="J35" s="5"/>
      <c r="K35" s="5"/>
      <c r="L35" s="5"/>
      <c r="M35" s="6" t="str">
        <f aca="false">IF(E35="Critical","Line-by-line review by a named technical reviewer",IF(E35="Important","Review of AI findings, intent summary and tests; code where findings point",IF(E35="Standard","Automated checks and AI review; sampled spot-checks","")))</f>
        <v/>
      </c>
      <c r="N35" s="5"/>
    </row>
    <row r="36" customFormat="false" ht="15" hidden="false" customHeight="false" outlineLevel="0" collapsed="false">
      <c r="A36" s="5"/>
      <c r="B36" s="5"/>
      <c r="C36" s="5"/>
      <c r="D36" s="5"/>
      <c r="E36" s="5"/>
      <c r="F36" s="5"/>
      <c r="G36" s="5"/>
      <c r="H36" s="5"/>
      <c r="I36" s="5"/>
      <c r="J36" s="5"/>
      <c r="K36" s="5"/>
      <c r="L36" s="5"/>
      <c r="M36" s="6" t="str">
        <f aca="false">IF(E36="Critical","Line-by-line review by a named technical reviewer",IF(E36="Important","Review of AI findings, intent summary and tests; code where findings point",IF(E36="Standard","Automated checks and AI review; sampled spot-checks","")))</f>
        <v/>
      </c>
      <c r="N36" s="5"/>
    </row>
    <row r="37" customFormat="false" ht="15" hidden="false" customHeight="false" outlineLevel="0" collapsed="false">
      <c r="A37" s="5"/>
      <c r="B37" s="5"/>
      <c r="C37" s="5"/>
      <c r="D37" s="5"/>
      <c r="E37" s="5"/>
      <c r="F37" s="5"/>
      <c r="G37" s="5"/>
      <c r="H37" s="5"/>
      <c r="I37" s="5"/>
      <c r="J37" s="5"/>
      <c r="K37" s="5"/>
      <c r="L37" s="5"/>
      <c r="M37" s="6" t="str">
        <f aca="false">IF(E37="Critical","Line-by-line review by a named technical reviewer",IF(E37="Important","Review of AI findings, intent summary and tests; code where findings point",IF(E37="Standard","Automated checks and AI review; sampled spot-checks","")))</f>
        <v/>
      </c>
      <c r="N37" s="5"/>
    </row>
    <row r="38" customFormat="false" ht="15" hidden="false" customHeight="false" outlineLevel="0" collapsed="false">
      <c r="A38" s="5"/>
      <c r="B38" s="5"/>
      <c r="C38" s="5"/>
      <c r="D38" s="5"/>
      <c r="E38" s="5"/>
      <c r="F38" s="5"/>
      <c r="G38" s="5"/>
      <c r="H38" s="5"/>
      <c r="I38" s="5"/>
      <c r="J38" s="5"/>
      <c r="K38" s="5"/>
      <c r="L38" s="5"/>
      <c r="M38" s="6" t="str">
        <f aca="false">IF(E38="Critical","Line-by-line review by a named technical reviewer",IF(E38="Important","Review of AI findings, intent summary and tests; code where findings point",IF(E38="Standard","Automated checks and AI review; sampled spot-checks","")))</f>
        <v/>
      </c>
      <c r="N38" s="5"/>
    </row>
    <row r="39" customFormat="false" ht="15" hidden="false" customHeight="false" outlineLevel="0" collapsed="false">
      <c r="A39" s="5"/>
      <c r="B39" s="5"/>
      <c r="C39" s="5"/>
      <c r="D39" s="5"/>
      <c r="E39" s="5"/>
      <c r="F39" s="5"/>
      <c r="G39" s="5"/>
      <c r="H39" s="5"/>
      <c r="I39" s="5"/>
      <c r="J39" s="5"/>
      <c r="K39" s="5"/>
      <c r="L39" s="5"/>
      <c r="M39" s="6" t="str">
        <f aca="false">IF(E39="Critical","Line-by-line review by a named technical reviewer",IF(E39="Important","Review of AI findings, intent summary and tests; code where findings point",IF(E39="Standard","Automated checks and AI review; sampled spot-checks","")))</f>
        <v/>
      </c>
      <c r="N39" s="5"/>
    </row>
    <row r="40" customFormat="false" ht="15" hidden="false" customHeight="false" outlineLevel="0" collapsed="false">
      <c r="A40" s="5"/>
      <c r="B40" s="5"/>
      <c r="C40" s="5"/>
      <c r="D40" s="5"/>
      <c r="E40" s="5"/>
      <c r="F40" s="5"/>
      <c r="G40" s="5"/>
      <c r="H40" s="5"/>
      <c r="I40" s="5"/>
      <c r="J40" s="5"/>
      <c r="K40" s="5"/>
      <c r="L40" s="5"/>
      <c r="M40" s="6" t="str">
        <f aca="false">IF(E40="Critical","Line-by-line review by a named technical reviewer",IF(E40="Important","Review of AI findings, intent summary and tests; code where findings point",IF(E40="Standard","Automated checks and AI review; sampled spot-checks","")))</f>
        <v/>
      </c>
      <c r="N40" s="5"/>
    </row>
    <row r="41" customFormat="false" ht="15" hidden="false" customHeight="false" outlineLevel="0" collapsed="false">
      <c r="A41" s="5"/>
      <c r="B41" s="5"/>
      <c r="C41" s="5"/>
      <c r="D41" s="5"/>
      <c r="E41" s="5"/>
      <c r="F41" s="5"/>
      <c r="G41" s="5"/>
      <c r="H41" s="5"/>
      <c r="I41" s="5"/>
      <c r="J41" s="5"/>
      <c r="K41" s="5"/>
      <c r="L41" s="5"/>
      <c r="M41" s="6" t="str">
        <f aca="false">IF(E41="Critical","Line-by-line review by a named technical reviewer",IF(E41="Important","Review of AI findings, intent summary and tests; code where findings point",IF(E41="Standard","Automated checks and AI review; sampled spot-checks","")))</f>
        <v/>
      </c>
      <c r="N41" s="5"/>
    </row>
    <row r="42" customFormat="false" ht="15" hidden="false" customHeight="false" outlineLevel="0" collapsed="false">
      <c r="A42" s="5"/>
      <c r="B42" s="5"/>
      <c r="C42" s="5"/>
      <c r="D42" s="5"/>
      <c r="E42" s="5"/>
      <c r="F42" s="5"/>
      <c r="G42" s="5"/>
      <c r="H42" s="5"/>
      <c r="I42" s="5"/>
      <c r="J42" s="5"/>
      <c r="K42" s="5"/>
      <c r="L42" s="5"/>
      <c r="M42" s="6" t="str">
        <f aca="false">IF(E42="Critical","Line-by-line review by a named technical reviewer",IF(E42="Important","Review of AI findings, intent summary and tests; code where findings point",IF(E42="Standard","Automated checks and AI review; sampled spot-checks","")))</f>
        <v/>
      </c>
      <c r="N42" s="5"/>
    </row>
    <row r="43" customFormat="false" ht="15" hidden="false" customHeight="false" outlineLevel="0" collapsed="false">
      <c r="A43" s="5"/>
      <c r="B43" s="5"/>
      <c r="C43" s="5"/>
      <c r="D43" s="5"/>
      <c r="E43" s="5"/>
      <c r="F43" s="5"/>
      <c r="G43" s="5"/>
      <c r="H43" s="5"/>
      <c r="I43" s="5"/>
      <c r="J43" s="5"/>
      <c r="K43" s="5"/>
      <c r="L43" s="5"/>
      <c r="M43" s="6" t="str">
        <f aca="false">IF(E43="Critical","Line-by-line review by a named technical reviewer",IF(E43="Important","Review of AI findings, intent summary and tests; code where findings point",IF(E43="Standard","Automated checks and AI review; sampled spot-checks","")))</f>
        <v/>
      </c>
      <c r="N43" s="5"/>
    </row>
    <row r="44" customFormat="false" ht="15" hidden="false" customHeight="false" outlineLevel="0" collapsed="false">
      <c r="A44" s="5"/>
      <c r="B44" s="5"/>
      <c r="C44" s="5"/>
      <c r="D44" s="5"/>
      <c r="E44" s="5"/>
      <c r="F44" s="5"/>
      <c r="G44" s="5"/>
      <c r="H44" s="5"/>
      <c r="I44" s="5"/>
      <c r="J44" s="5"/>
      <c r="K44" s="5"/>
      <c r="L44" s="5"/>
      <c r="M44" s="6" t="str">
        <f aca="false">IF(E44="Critical","Line-by-line review by a named technical reviewer",IF(E44="Important","Review of AI findings, intent summary and tests; code where findings point",IF(E44="Standard","Automated checks and AI review; sampled spot-checks","")))</f>
        <v/>
      </c>
      <c r="N44" s="5"/>
    </row>
    <row r="45" customFormat="false" ht="15" hidden="false" customHeight="false" outlineLevel="0" collapsed="false">
      <c r="A45" s="5"/>
      <c r="B45" s="5"/>
      <c r="C45" s="5"/>
      <c r="D45" s="5"/>
      <c r="E45" s="5"/>
      <c r="F45" s="5"/>
      <c r="G45" s="5"/>
      <c r="H45" s="5"/>
      <c r="I45" s="5"/>
      <c r="J45" s="5"/>
      <c r="K45" s="5"/>
      <c r="L45" s="5"/>
      <c r="M45" s="6" t="str">
        <f aca="false">IF(E45="Critical","Line-by-line review by a named technical reviewer",IF(E45="Important","Review of AI findings, intent summary and tests; code where findings point",IF(E45="Standard","Automated checks and AI review; sampled spot-checks","")))</f>
        <v/>
      </c>
      <c r="N45" s="5"/>
    </row>
    <row r="46" customFormat="false" ht="15" hidden="false" customHeight="false" outlineLevel="0" collapsed="false">
      <c r="A46" s="5"/>
      <c r="B46" s="5"/>
      <c r="C46" s="5"/>
      <c r="D46" s="5"/>
      <c r="E46" s="5"/>
      <c r="F46" s="5"/>
      <c r="G46" s="5"/>
      <c r="H46" s="5"/>
      <c r="I46" s="5"/>
      <c r="J46" s="5"/>
      <c r="K46" s="5"/>
      <c r="L46" s="5"/>
      <c r="M46" s="6" t="str">
        <f aca="false">IF(E46="Critical","Line-by-line review by a named technical reviewer",IF(E46="Important","Review of AI findings, intent summary and tests; code where findings point",IF(E46="Standard","Automated checks and AI review; sampled spot-checks","")))</f>
        <v/>
      </c>
      <c r="N46" s="5"/>
    </row>
    <row r="47" customFormat="false" ht="15" hidden="false" customHeight="false" outlineLevel="0" collapsed="false">
      <c r="A47" s="5"/>
      <c r="B47" s="5"/>
      <c r="C47" s="5"/>
      <c r="D47" s="5"/>
      <c r="E47" s="5"/>
      <c r="F47" s="5"/>
      <c r="G47" s="5"/>
      <c r="H47" s="5"/>
      <c r="I47" s="5"/>
      <c r="J47" s="5"/>
      <c r="K47" s="5"/>
      <c r="L47" s="5"/>
      <c r="M47" s="6" t="str">
        <f aca="false">IF(E47="Critical","Line-by-line review by a named technical reviewer",IF(E47="Important","Review of AI findings, intent summary and tests; code where findings point",IF(E47="Standard","Automated checks and AI review; sampled spot-checks","")))</f>
        <v/>
      </c>
      <c r="N47" s="5"/>
    </row>
    <row r="48" customFormat="false" ht="15" hidden="false" customHeight="false" outlineLevel="0" collapsed="false">
      <c r="A48" s="5"/>
      <c r="B48" s="5"/>
      <c r="C48" s="5"/>
      <c r="D48" s="5"/>
      <c r="E48" s="5"/>
      <c r="F48" s="5"/>
      <c r="G48" s="5"/>
      <c r="H48" s="5"/>
      <c r="I48" s="5"/>
      <c r="J48" s="5"/>
      <c r="K48" s="5"/>
      <c r="L48" s="5"/>
      <c r="M48" s="6" t="str">
        <f aca="false">IF(E48="Critical","Line-by-line review by a named technical reviewer",IF(E48="Important","Review of AI findings, intent summary and tests; code where findings point",IF(E48="Standard","Automated checks and AI review; sampled spot-checks","")))</f>
        <v/>
      </c>
      <c r="N48" s="5"/>
    </row>
    <row r="49" customFormat="false" ht="15" hidden="false" customHeight="false" outlineLevel="0" collapsed="false">
      <c r="A49" s="5"/>
      <c r="B49" s="5"/>
      <c r="C49" s="5"/>
      <c r="D49" s="5"/>
      <c r="E49" s="5"/>
      <c r="F49" s="5"/>
      <c r="G49" s="5"/>
      <c r="H49" s="5"/>
      <c r="I49" s="5"/>
      <c r="J49" s="5"/>
      <c r="K49" s="5"/>
      <c r="L49" s="5"/>
      <c r="M49" s="6" t="str">
        <f aca="false">IF(E49="Critical","Line-by-line review by a named technical reviewer",IF(E49="Important","Review of AI findings, intent summary and tests; code where findings point",IF(E49="Standard","Automated checks and AI review; sampled spot-checks","")))</f>
        <v/>
      </c>
      <c r="N49" s="5"/>
    </row>
    <row r="50" customFormat="false" ht="15" hidden="false" customHeight="false" outlineLevel="0" collapsed="false">
      <c r="A50" s="5"/>
      <c r="B50" s="5"/>
      <c r="C50" s="5"/>
      <c r="D50" s="5"/>
      <c r="E50" s="5"/>
      <c r="F50" s="5"/>
      <c r="G50" s="5"/>
      <c r="H50" s="5"/>
      <c r="I50" s="5"/>
      <c r="J50" s="5"/>
      <c r="K50" s="5"/>
      <c r="L50" s="5"/>
      <c r="M50" s="6" t="str">
        <f aca="false">IF(E50="Critical","Line-by-line review by a named technical reviewer",IF(E50="Important","Review of AI findings, intent summary and tests; code where findings point",IF(E50="Standard","Automated checks and AI review; sampled spot-checks","")))</f>
        <v/>
      </c>
      <c r="N50" s="5"/>
    </row>
    <row r="51" customFormat="false" ht="15" hidden="false" customHeight="false" outlineLevel="0" collapsed="false">
      <c r="A51" s="5"/>
      <c r="B51" s="5"/>
      <c r="C51" s="5"/>
      <c r="D51" s="5"/>
      <c r="E51" s="5"/>
      <c r="F51" s="5"/>
      <c r="G51" s="5"/>
      <c r="H51" s="5"/>
      <c r="I51" s="5"/>
      <c r="J51" s="5"/>
      <c r="K51" s="5"/>
      <c r="L51" s="5"/>
      <c r="M51" s="6" t="str">
        <f aca="false">IF(E51="Critical","Line-by-line review by a named technical reviewer",IF(E51="Important","Review of AI findings, intent summary and tests; code where findings point",IF(E51="Standard","Automated checks and AI review; sampled spot-checks","")))</f>
        <v/>
      </c>
      <c r="N51" s="5"/>
    </row>
    <row r="52" customFormat="false" ht="15" hidden="false" customHeight="false" outlineLevel="0" collapsed="false">
      <c r="A52" s="5"/>
      <c r="B52" s="5"/>
      <c r="C52" s="5"/>
      <c r="D52" s="5"/>
      <c r="E52" s="5"/>
      <c r="F52" s="5"/>
      <c r="G52" s="5"/>
      <c r="H52" s="5"/>
      <c r="I52" s="5"/>
      <c r="J52" s="5"/>
      <c r="K52" s="5"/>
      <c r="L52" s="5"/>
      <c r="M52" s="6" t="str">
        <f aca="false">IF(E52="Critical","Line-by-line review by a named technical reviewer",IF(E52="Important","Review of AI findings, intent summary and tests; code where findings point",IF(E52="Standard","Automated checks and AI review; sampled spot-checks","")))</f>
        <v/>
      </c>
      <c r="N52" s="5"/>
    </row>
    <row r="53" customFormat="false" ht="15" hidden="false" customHeight="false" outlineLevel="0" collapsed="false">
      <c r="A53" s="5"/>
      <c r="B53" s="5"/>
      <c r="C53" s="5"/>
      <c r="D53" s="5"/>
      <c r="E53" s="5"/>
      <c r="F53" s="5"/>
      <c r="G53" s="5"/>
      <c r="H53" s="5"/>
      <c r="I53" s="5"/>
      <c r="J53" s="5"/>
      <c r="K53" s="5"/>
      <c r="L53" s="5"/>
      <c r="M53" s="6" t="str">
        <f aca="false">IF(E53="Critical","Line-by-line review by a named technical reviewer",IF(E53="Important","Review of AI findings, intent summary and tests; code where findings point",IF(E53="Standard","Automated checks and AI review; sampled spot-checks","")))</f>
        <v/>
      </c>
      <c r="N53" s="5"/>
    </row>
    <row r="54" customFormat="false" ht="15" hidden="false" customHeight="false" outlineLevel="0" collapsed="false">
      <c r="A54" s="5"/>
      <c r="B54" s="5"/>
      <c r="C54" s="5"/>
      <c r="D54" s="5"/>
      <c r="E54" s="5"/>
      <c r="F54" s="5"/>
      <c r="G54" s="5"/>
      <c r="H54" s="5"/>
      <c r="I54" s="5"/>
      <c r="J54" s="5"/>
      <c r="K54" s="5"/>
      <c r="L54" s="5"/>
      <c r="M54" s="6" t="str">
        <f aca="false">IF(E54="Critical","Line-by-line review by a named technical reviewer",IF(E54="Important","Review of AI findings, intent summary and tests; code where findings point",IF(E54="Standard","Automated checks and AI review; sampled spot-checks","")))</f>
        <v/>
      </c>
      <c r="N54" s="5"/>
    </row>
    <row r="55" customFormat="false" ht="15" hidden="false" customHeight="false" outlineLevel="0" collapsed="false">
      <c r="A55" s="5"/>
      <c r="B55" s="5"/>
      <c r="C55" s="5"/>
      <c r="D55" s="5"/>
      <c r="E55" s="5"/>
      <c r="F55" s="5"/>
      <c r="G55" s="5"/>
      <c r="H55" s="5"/>
      <c r="I55" s="5"/>
      <c r="J55" s="5"/>
      <c r="K55" s="5"/>
      <c r="L55" s="5"/>
      <c r="M55" s="6" t="str">
        <f aca="false">IF(E55="Critical","Line-by-line review by a named technical reviewer",IF(E55="Important","Review of AI findings, intent summary and tests; code where findings point",IF(E55="Standard","Automated checks and AI review; sampled spot-checks","")))</f>
        <v/>
      </c>
      <c r="N55" s="5"/>
    </row>
    <row r="56" customFormat="false" ht="15" hidden="false" customHeight="false" outlineLevel="0" collapsed="false">
      <c r="A56" s="5"/>
      <c r="B56" s="5"/>
      <c r="C56" s="5"/>
      <c r="D56" s="5"/>
      <c r="E56" s="5"/>
      <c r="F56" s="5"/>
      <c r="G56" s="5"/>
      <c r="H56" s="5"/>
      <c r="I56" s="5"/>
      <c r="J56" s="5"/>
      <c r="K56" s="5"/>
      <c r="L56" s="5"/>
      <c r="M56" s="6" t="str">
        <f aca="false">IF(E56="Critical","Line-by-line review by a named technical reviewer",IF(E56="Important","Review of AI findings, intent summary and tests; code where findings point",IF(E56="Standard","Automated checks and AI review; sampled spot-checks","")))</f>
        <v/>
      </c>
      <c r="N56" s="5"/>
    </row>
    <row r="57" customFormat="false" ht="15" hidden="false" customHeight="false" outlineLevel="0" collapsed="false">
      <c r="A57" s="5"/>
      <c r="B57" s="5"/>
      <c r="C57" s="5"/>
      <c r="D57" s="5"/>
      <c r="E57" s="5"/>
      <c r="F57" s="5"/>
      <c r="G57" s="5"/>
      <c r="H57" s="5"/>
      <c r="I57" s="5"/>
      <c r="J57" s="5"/>
      <c r="K57" s="5"/>
      <c r="L57" s="5"/>
      <c r="M57" s="6" t="str">
        <f aca="false">IF(E57="Critical","Line-by-line review by a named technical reviewer",IF(E57="Important","Review of AI findings, intent summary and tests; code where findings point",IF(E57="Standard","Automated checks and AI review; sampled spot-checks","")))</f>
        <v/>
      </c>
      <c r="N57" s="5"/>
    </row>
    <row r="58" customFormat="false" ht="15" hidden="false" customHeight="false" outlineLevel="0" collapsed="false">
      <c r="A58" s="5"/>
      <c r="B58" s="5"/>
      <c r="C58" s="5"/>
      <c r="D58" s="5"/>
      <c r="E58" s="5"/>
      <c r="F58" s="5"/>
      <c r="G58" s="5"/>
      <c r="H58" s="5"/>
      <c r="I58" s="5"/>
      <c r="J58" s="5"/>
      <c r="K58" s="5"/>
      <c r="L58" s="5"/>
      <c r="M58" s="6" t="str">
        <f aca="false">IF(E58="Critical","Line-by-line review by a named technical reviewer",IF(E58="Important","Review of AI findings, intent summary and tests; code where findings point",IF(E58="Standard","Automated checks and AI review; sampled spot-checks","")))</f>
        <v/>
      </c>
      <c r="N58" s="5"/>
    </row>
    <row r="59" customFormat="false" ht="15" hidden="false" customHeight="false" outlineLevel="0" collapsed="false">
      <c r="A59" s="5"/>
      <c r="B59" s="5"/>
      <c r="C59" s="5"/>
      <c r="D59" s="5"/>
      <c r="E59" s="5"/>
      <c r="F59" s="5"/>
      <c r="G59" s="5"/>
      <c r="H59" s="5"/>
      <c r="I59" s="5"/>
      <c r="J59" s="5"/>
      <c r="K59" s="5"/>
      <c r="L59" s="5"/>
      <c r="M59" s="6" t="str">
        <f aca="false">IF(E59="Critical","Line-by-line review by a named technical reviewer",IF(E59="Important","Review of AI findings, intent summary and tests; code where findings point",IF(E59="Standard","Automated checks and AI review; sampled spot-checks","")))</f>
        <v/>
      </c>
      <c r="N59" s="5"/>
    </row>
    <row r="60" customFormat="false" ht="15" hidden="false" customHeight="false" outlineLevel="0" collapsed="false">
      <c r="A60" s="5"/>
      <c r="B60" s="5"/>
      <c r="C60" s="5"/>
      <c r="D60" s="5"/>
      <c r="E60" s="5"/>
      <c r="F60" s="5"/>
      <c r="G60" s="5"/>
      <c r="H60" s="5"/>
      <c r="I60" s="5"/>
      <c r="J60" s="5"/>
      <c r="K60" s="5"/>
      <c r="L60" s="5"/>
      <c r="M60" s="6" t="str">
        <f aca="false">IF(E60="Critical","Line-by-line review by a named technical reviewer",IF(E60="Important","Review of AI findings, intent summary and tests; code where findings point",IF(E60="Standard","Automated checks and AI review; sampled spot-checks","")))</f>
        <v/>
      </c>
      <c r="N60" s="5"/>
    </row>
    <row r="61" customFormat="false" ht="15" hidden="false" customHeight="false" outlineLevel="0" collapsed="false">
      <c r="A61" s="5"/>
      <c r="B61" s="5"/>
      <c r="C61" s="5"/>
      <c r="D61" s="5"/>
      <c r="E61" s="5"/>
      <c r="F61" s="5"/>
      <c r="G61" s="5"/>
      <c r="H61" s="5"/>
      <c r="I61" s="5"/>
      <c r="J61" s="5"/>
      <c r="K61" s="5"/>
      <c r="L61" s="5"/>
      <c r="M61" s="6" t="str">
        <f aca="false">IF(E61="Critical","Line-by-line review by a named technical reviewer",IF(E61="Important","Review of AI findings, intent summary and tests; code where findings point",IF(E61="Standard","Automated checks and AI review; sampled spot-checks","")))</f>
        <v/>
      </c>
      <c r="N61" s="5"/>
    </row>
    <row r="62" customFormat="false" ht="15" hidden="false" customHeight="false" outlineLevel="0" collapsed="false">
      <c r="A62" s="5"/>
      <c r="B62" s="5"/>
      <c r="C62" s="5"/>
      <c r="D62" s="5"/>
      <c r="E62" s="5"/>
      <c r="F62" s="5"/>
      <c r="G62" s="5"/>
      <c r="H62" s="5"/>
      <c r="I62" s="5"/>
      <c r="J62" s="5"/>
      <c r="K62" s="5"/>
      <c r="L62" s="5"/>
      <c r="M62" s="6" t="str">
        <f aca="false">IF(E62="Critical","Line-by-line review by a named technical reviewer",IF(E62="Important","Review of AI findings, intent summary and tests; code where findings point",IF(E62="Standard","Automated checks and AI review; sampled spot-checks","")))</f>
        <v/>
      </c>
      <c r="N62" s="5"/>
    </row>
    <row r="63" customFormat="false" ht="15" hidden="false" customHeight="false" outlineLevel="0" collapsed="false">
      <c r="A63" s="5"/>
      <c r="B63" s="5"/>
      <c r="C63" s="5"/>
      <c r="D63" s="5"/>
      <c r="E63" s="5"/>
      <c r="F63" s="5"/>
      <c r="G63" s="5"/>
      <c r="H63" s="5"/>
      <c r="I63" s="5"/>
      <c r="J63" s="5"/>
      <c r="K63" s="5"/>
      <c r="L63" s="5"/>
      <c r="M63" s="6" t="str">
        <f aca="false">IF(E63="Critical","Line-by-line review by a named technical reviewer",IF(E63="Important","Review of AI findings, intent summary and tests; code where findings point",IF(E63="Standard","Automated checks and AI review; sampled spot-checks","")))</f>
        <v/>
      </c>
      <c r="N63" s="5"/>
    </row>
    <row r="64" customFormat="false" ht="15" hidden="false" customHeight="false" outlineLevel="0" collapsed="false">
      <c r="A64" s="5"/>
      <c r="B64" s="5"/>
      <c r="C64" s="5"/>
      <c r="D64" s="5"/>
      <c r="E64" s="5"/>
      <c r="F64" s="5"/>
      <c r="G64" s="5"/>
      <c r="H64" s="5"/>
      <c r="I64" s="5"/>
      <c r="J64" s="5"/>
      <c r="K64" s="5"/>
      <c r="L64" s="5"/>
      <c r="M64" s="6" t="str">
        <f aca="false">IF(E64="Critical","Line-by-line review by a named technical reviewer",IF(E64="Important","Review of AI findings, intent summary and tests; code where findings point",IF(E64="Standard","Automated checks and AI review; sampled spot-checks","")))</f>
        <v/>
      </c>
      <c r="N64" s="5"/>
    </row>
    <row r="65" customFormat="false" ht="15" hidden="false" customHeight="false" outlineLevel="0" collapsed="false">
      <c r="A65" s="5"/>
      <c r="B65" s="5"/>
      <c r="C65" s="5"/>
      <c r="D65" s="5"/>
      <c r="E65" s="5"/>
      <c r="F65" s="5"/>
      <c r="G65" s="5"/>
      <c r="H65" s="5"/>
      <c r="I65" s="5"/>
      <c r="J65" s="5"/>
      <c r="K65" s="5"/>
      <c r="L65" s="5"/>
      <c r="M65" s="6" t="str">
        <f aca="false">IF(E65="Critical","Line-by-line review by a named technical reviewer",IF(E65="Important","Review of AI findings, intent summary and tests; code where findings point",IF(E65="Standard","Automated checks and AI review; sampled spot-checks","")))</f>
        <v/>
      </c>
      <c r="N65" s="5"/>
    </row>
    <row r="66" customFormat="false" ht="15" hidden="false" customHeight="false" outlineLevel="0" collapsed="false">
      <c r="A66" s="5"/>
      <c r="B66" s="5"/>
      <c r="C66" s="5"/>
      <c r="D66" s="5"/>
      <c r="E66" s="5"/>
      <c r="F66" s="5"/>
      <c r="G66" s="5"/>
      <c r="H66" s="5"/>
      <c r="I66" s="5"/>
      <c r="J66" s="5"/>
      <c r="K66" s="5"/>
      <c r="L66" s="5"/>
      <c r="M66" s="6" t="str">
        <f aca="false">IF(E66="Critical","Line-by-line review by a named technical reviewer",IF(E66="Important","Review of AI findings, intent summary and tests; code where findings point",IF(E66="Standard","Automated checks and AI review; sampled spot-checks","")))</f>
        <v/>
      </c>
      <c r="N66" s="5"/>
    </row>
    <row r="67" customFormat="false" ht="15" hidden="false" customHeight="false" outlineLevel="0" collapsed="false">
      <c r="A67" s="5"/>
      <c r="B67" s="5"/>
      <c r="C67" s="5"/>
      <c r="D67" s="5"/>
      <c r="E67" s="5"/>
      <c r="F67" s="5"/>
      <c r="G67" s="5"/>
      <c r="H67" s="5"/>
      <c r="I67" s="5"/>
      <c r="J67" s="5"/>
      <c r="K67" s="5"/>
      <c r="L67" s="5"/>
      <c r="M67" s="6" t="str">
        <f aca="false">IF(E67="Critical","Line-by-line review by a named technical reviewer",IF(E67="Important","Review of AI findings, intent summary and tests; code where findings point",IF(E67="Standard","Automated checks and AI review; sampled spot-checks","")))</f>
        <v/>
      </c>
      <c r="N67" s="5"/>
    </row>
    <row r="68" customFormat="false" ht="15" hidden="false" customHeight="false" outlineLevel="0" collapsed="false">
      <c r="A68" s="5"/>
      <c r="B68" s="5"/>
      <c r="C68" s="5"/>
      <c r="D68" s="5"/>
      <c r="E68" s="5"/>
      <c r="F68" s="5"/>
      <c r="G68" s="5"/>
      <c r="H68" s="5"/>
      <c r="I68" s="5"/>
      <c r="J68" s="5"/>
      <c r="K68" s="5"/>
      <c r="L68" s="5"/>
      <c r="M68" s="6" t="str">
        <f aca="false">IF(E68="Critical","Line-by-line review by a named technical reviewer",IF(E68="Important","Review of AI findings, intent summary and tests; code where findings point",IF(E68="Standard","Automated checks and AI review; sampled spot-checks","")))</f>
        <v/>
      </c>
      <c r="N68" s="5"/>
    </row>
    <row r="69" customFormat="false" ht="15" hidden="false" customHeight="false" outlineLevel="0" collapsed="false">
      <c r="A69" s="5"/>
      <c r="B69" s="5"/>
      <c r="C69" s="5"/>
      <c r="D69" s="5"/>
      <c r="E69" s="5"/>
      <c r="F69" s="5"/>
      <c r="G69" s="5"/>
      <c r="H69" s="5"/>
      <c r="I69" s="5"/>
      <c r="J69" s="5"/>
      <c r="K69" s="5"/>
      <c r="L69" s="5"/>
      <c r="M69" s="6" t="str">
        <f aca="false">IF(E69="Critical","Line-by-line review by a named technical reviewer",IF(E69="Important","Review of AI findings, intent summary and tests; code where findings point",IF(E69="Standard","Automated checks and AI review; sampled spot-checks","")))</f>
        <v/>
      </c>
      <c r="N69" s="5"/>
    </row>
    <row r="70" customFormat="false" ht="15" hidden="false" customHeight="false" outlineLevel="0" collapsed="false">
      <c r="A70" s="5"/>
      <c r="B70" s="5"/>
      <c r="C70" s="5"/>
      <c r="D70" s="5"/>
      <c r="E70" s="5"/>
      <c r="F70" s="5"/>
      <c r="G70" s="5"/>
      <c r="H70" s="5"/>
      <c r="I70" s="5"/>
      <c r="J70" s="5"/>
      <c r="K70" s="5"/>
      <c r="L70" s="5"/>
      <c r="M70" s="6" t="str">
        <f aca="false">IF(E70="Critical","Line-by-line review by a named technical reviewer",IF(E70="Important","Review of AI findings, intent summary and tests; code where findings point",IF(E70="Standard","Automated checks and AI review; sampled spot-checks","")))</f>
        <v/>
      </c>
      <c r="N70" s="5"/>
    </row>
    <row r="71" customFormat="false" ht="15" hidden="false" customHeight="false" outlineLevel="0" collapsed="false">
      <c r="A71" s="5"/>
      <c r="B71" s="5"/>
      <c r="C71" s="5"/>
      <c r="D71" s="5"/>
      <c r="E71" s="5"/>
      <c r="F71" s="5"/>
      <c r="G71" s="5"/>
      <c r="H71" s="5"/>
      <c r="I71" s="5"/>
      <c r="J71" s="5"/>
      <c r="K71" s="5"/>
      <c r="L71" s="5"/>
      <c r="M71" s="6" t="str">
        <f aca="false">IF(E71="Critical","Line-by-line review by a named technical reviewer",IF(E71="Important","Review of AI findings, intent summary and tests; code where findings point",IF(E71="Standard","Automated checks and AI review; sampled spot-checks","")))</f>
        <v/>
      </c>
      <c r="N71" s="5"/>
    </row>
    <row r="72" customFormat="false" ht="15" hidden="false" customHeight="false" outlineLevel="0" collapsed="false">
      <c r="A72" s="5"/>
      <c r="B72" s="5"/>
      <c r="C72" s="5"/>
      <c r="D72" s="5"/>
      <c r="E72" s="5"/>
      <c r="F72" s="5"/>
      <c r="G72" s="5"/>
      <c r="H72" s="5"/>
      <c r="I72" s="5"/>
      <c r="J72" s="5"/>
      <c r="K72" s="5"/>
      <c r="L72" s="5"/>
      <c r="M72" s="6" t="str">
        <f aca="false">IF(E72="Critical","Line-by-line review by a named technical reviewer",IF(E72="Important","Review of AI findings, intent summary and tests; code where findings point",IF(E72="Standard","Automated checks and AI review; sampled spot-checks","")))</f>
        <v/>
      </c>
      <c r="N72" s="5"/>
    </row>
    <row r="73" customFormat="false" ht="15" hidden="false" customHeight="false" outlineLevel="0" collapsed="false">
      <c r="A73" s="5"/>
      <c r="B73" s="5"/>
      <c r="C73" s="5"/>
      <c r="D73" s="5"/>
      <c r="E73" s="5"/>
      <c r="F73" s="5"/>
      <c r="G73" s="5"/>
      <c r="H73" s="5"/>
      <c r="I73" s="5"/>
      <c r="J73" s="5"/>
      <c r="K73" s="5"/>
      <c r="L73" s="5"/>
      <c r="M73" s="6" t="str">
        <f aca="false">IF(E73="Critical","Line-by-line review by a named technical reviewer",IF(E73="Important","Review of AI findings, intent summary and tests; code where findings point",IF(E73="Standard","Automated checks and AI review; sampled spot-checks","")))</f>
        <v/>
      </c>
      <c r="N73" s="5"/>
    </row>
    <row r="74" customFormat="false" ht="15" hidden="false" customHeight="false" outlineLevel="0" collapsed="false">
      <c r="A74" s="5"/>
      <c r="B74" s="5"/>
      <c r="C74" s="5"/>
      <c r="D74" s="5"/>
      <c r="E74" s="5"/>
      <c r="F74" s="5"/>
      <c r="G74" s="5"/>
      <c r="H74" s="5"/>
      <c r="I74" s="5"/>
      <c r="J74" s="5"/>
      <c r="K74" s="5"/>
      <c r="L74" s="5"/>
      <c r="M74" s="6" t="str">
        <f aca="false">IF(E74="Critical","Line-by-line review by a named technical reviewer",IF(E74="Important","Review of AI findings, intent summary and tests; code where findings point",IF(E74="Standard","Automated checks and AI review; sampled spot-checks","")))</f>
        <v/>
      </c>
      <c r="N74" s="5"/>
    </row>
    <row r="75" customFormat="false" ht="15" hidden="false" customHeight="false" outlineLevel="0" collapsed="false">
      <c r="A75" s="5"/>
      <c r="B75" s="5"/>
      <c r="C75" s="5"/>
      <c r="D75" s="5"/>
      <c r="E75" s="5"/>
      <c r="F75" s="5"/>
      <c r="G75" s="5"/>
      <c r="H75" s="5"/>
      <c r="I75" s="5"/>
      <c r="J75" s="5"/>
      <c r="K75" s="5"/>
      <c r="L75" s="5"/>
      <c r="M75" s="6" t="str">
        <f aca="false">IF(E75="Critical","Line-by-line review by a named technical reviewer",IF(E75="Important","Review of AI findings, intent summary and tests; code where findings point",IF(E75="Standard","Automated checks and AI review; sampled spot-checks","")))</f>
        <v/>
      </c>
      <c r="N75" s="5"/>
    </row>
    <row r="76" customFormat="false" ht="15" hidden="false" customHeight="false" outlineLevel="0" collapsed="false">
      <c r="A76" s="5"/>
      <c r="B76" s="5"/>
      <c r="C76" s="5"/>
      <c r="D76" s="5"/>
      <c r="E76" s="5"/>
      <c r="F76" s="5"/>
      <c r="G76" s="5"/>
      <c r="H76" s="5"/>
      <c r="I76" s="5"/>
      <c r="J76" s="5"/>
      <c r="K76" s="5"/>
      <c r="L76" s="5"/>
      <c r="M76" s="6" t="str">
        <f aca="false">IF(E76="Critical","Line-by-line review by a named technical reviewer",IF(E76="Important","Review of AI findings, intent summary and tests; code where findings point",IF(E76="Standard","Automated checks and AI review; sampled spot-checks","")))</f>
        <v/>
      </c>
      <c r="N76" s="5"/>
    </row>
    <row r="77" customFormat="false" ht="15" hidden="false" customHeight="false" outlineLevel="0" collapsed="false">
      <c r="A77" s="5"/>
      <c r="B77" s="5"/>
      <c r="C77" s="5"/>
      <c r="D77" s="5"/>
      <c r="E77" s="5"/>
      <c r="F77" s="5"/>
      <c r="G77" s="5"/>
      <c r="H77" s="5"/>
      <c r="I77" s="5"/>
      <c r="J77" s="5"/>
      <c r="K77" s="5"/>
      <c r="L77" s="5"/>
      <c r="M77" s="6" t="str">
        <f aca="false">IF(E77="Critical","Line-by-line review by a named technical reviewer",IF(E77="Important","Review of AI findings, intent summary and tests; code where findings point",IF(E77="Standard","Automated checks and AI review; sampled spot-checks","")))</f>
        <v/>
      </c>
      <c r="N77" s="5"/>
    </row>
    <row r="78" customFormat="false" ht="15" hidden="false" customHeight="false" outlineLevel="0" collapsed="false">
      <c r="A78" s="5"/>
      <c r="B78" s="5"/>
      <c r="C78" s="5"/>
      <c r="D78" s="5"/>
      <c r="E78" s="5"/>
      <c r="F78" s="5"/>
      <c r="G78" s="5"/>
      <c r="H78" s="5"/>
      <c r="I78" s="5"/>
      <c r="J78" s="5"/>
      <c r="K78" s="5"/>
      <c r="L78" s="5"/>
      <c r="M78" s="6" t="str">
        <f aca="false">IF(E78="Critical","Line-by-line review by a named technical reviewer",IF(E78="Important","Review of AI findings, intent summary and tests; code where findings point",IF(E78="Standard","Automated checks and AI review; sampled spot-checks","")))</f>
        <v/>
      </c>
      <c r="N78" s="5"/>
    </row>
    <row r="79" customFormat="false" ht="15" hidden="false" customHeight="false" outlineLevel="0" collapsed="false">
      <c r="A79" s="5"/>
      <c r="B79" s="5"/>
      <c r="C79" s="5"/>
      <c r="D79" s="5"/>
      <c r="E79" s="5"/>
      <c r="F79" s="5"/>
      <c r="G79" s="5"/>
      <c r="H79" s="5"/>
      <c r="I79" s="5"/>
      <c r="J79" s="5"/>
      <c r="K79" s="5"/>
      <c r="L79" s="5"/>
      <c r="M79" s="6" t="str">
        <f aca="false">IF(E79="Critical","Line-by-line review by a named technical reviewer",IF(E79="Important","Review of AI findings, intent summary and tests; code where findings point",IF(E79="Standard","Automated checks and AI review; sampled spot-checks","")))</f>
        <v/>
      </c>
      <c r="N79" s="5"/>
    </row>
    <row r="80" customFormat="false" ht="15" hidden="false" customHeight="false" outlineLevel="0" collapsed="false">
      <c r="A80" s="5"/>
      <c r="B80" s="5"/>
      <c r="C80" s="5"/>
      <c r="D80" s="5"/>
      <c r="E80" s="5"/>
      <c r="F80" s="5"/>
      <c r="G80" s="5"/>
      <c r="H80" s="5"/>
      <c r="I80" s="5"/>
      <c r="J80" s="5"/>
      <c r="K80" s="5"/>
      <c r="L80" s="5"/>
      <c r="M80" s="6" t="str">
        <f aca="false">IF(E80="Critical","Line-by-line review by a named technical reviewer",IF(E80="Important","Review of AI findings, intent summary and tests; code where findings point",IF(E80="Standard","Automated checks and AI review; sampled spot-checks","")))</f>
        <v/>
      </c>
      <c r="N80" s="5"/>
    </row>
    <row r="81" customFormat="false" ht="15" hidden="false" customHeight="false" outlineLevel="0" collapsed="false">
      <c r="A81" s="5"/>
      <c r="B81" s="5"/>
      <c r="C81" s="5"/>
      <c r="D81" s="5"/>
      <c r="E81" s="5"/>
      <c r="F81" s="5"/>
      <c r="G81" s="5"/>
      <c r="H81" s="5"/>
      <c r="I81" s="5"/>
      <c r="J81" s="5"/>
      <c r="K81" s="5"/>
      <c r="L81" s="5"/>
      <c r="M81" s="6" t="str">
        <f aca="false">IF(E81="Critical","Line-by-line review by a named technical reviewer",IF(E81="Important","Review of AI findings, intent summary and tests; code where findings point",IF(E81="Standard","Automated checks and AI review; sampled spot-checks","")))</f>
        <v/>
      </c>
      <c r="N81" s="5"/>
    </row>
    <row r="82" customFormat="false" ht="15" hidden="false" customHeight="false" outlineLevel="0" collapsed="false">
      <c r="A82" s="5"/>
      <c r="B82" s="5"/>
      <c r="C82" s="5"/>
      <c r="D82" s="5"/>
      <c r="E82" s="5"/>
      <c r="F82" s="5"/>
      <c r="G82" s="5"/>
      <c r="H82" s="5"/>
      <c r="I82" s="5"/>
      <c r="J82" s="5"/>
      <c r="K82" s="5"/>
      <c r="L82" s="5"/>
      <c r="M82" s="6" t="str">
        <f aca="false">IF(E82="Critical","Line-by-line review by a named technical reviewer",IF(E82="Important","Review of AI findings, intent summary and tests; code where findings point",IF(E82="Standard","Automated checks and AI review; sampled spot-checks","")))</f>
        <v/>
      </c>
      <c r="N82" s="5"/>
    </row>
    <row r="83" customFormat="false" ht="15" hidden="false" customHeight="false" outlineLevel="0" collapsed="false">
      <c r="A83" s="5"/>
      <c r="B83" s="5"/>
      <c r="C83" s="5"/>
      <c r="D83" s="5"/>
      <c r="E83" s="5"/>
      <c r="F83" s="5"/>
      <c r="G83" s="5"/>
      <c r="H83" s="5"/>
      <c r="I83" s="5"/>
      <c r="J83" s="5"/>
      <c r="K83" s="5"/>
      <c r="L83" s="5"/>
      <c r="M83" s="6" t="str">
        <f aca="false">IF(E83="Critical","Line-by-line review by a named technical reviewer",IF(E83="Important","Review of AI findings, intent summary and tests; code where findings point",IF(E83="Standard","Automated checks and AI review; sampled spot-checks","")))</f>
        <v/>
      </c>
      <c r="N83" s="5"/>
    </row>
    <row r="84" customFormat="false" ht="15" hidden="false" customHeight="false" outlineLevel="0" collapsed="false">
      <c r="A84" s="5"/>
      <c r="B84" s="5"/>
      <c r="C84" s="5"/>
      <c r="D84" s="5"/>
      <c r="E84" s="5"/>
      <c r="F84" s="5"/>
      <c r="G84" s="5"/>
      <c r="H84" s="5"/>
      <c r="I84" s="5"/>
      <c r="J84" s="5"/>
      <c r="K84" s="5"/>
      <c r="L84" s="5"/>
      <c r="M84" s="6" t="str">
        <f aca="false">IF(E84="Critical","Line-by-line review by a named technical reviewer",IF(E84="Important","Review of AI findings, intent summary and tests; code where findings point",IF(E84="Standard","Automated checks and AI review; sampled spot-checks","")))</f>
        <v/>
      </c>
      <c r="N84" s="5"/>
    </row>
    <row r="85" customFormat="false" ht="15" hidden="false" customHeight="false" outlineLevel="0" collapsed="false">
      <c r="A85" s="5"/>
      <c r="B85" s="5"/>
      <c r="C85" s="5"/>
      <c r="D85" s="5"/>
      <c r="E85" s="5"/>
      <c r="F85" s="5"/>
      <c r="G85" s="5"/>
      <c r="H85" s="5"/>
      <c r="I85" s="5"/>
      <c r="J85" s="5"/>
      <c r="K85" s="5"/>
      <c r="L85" s="5"/>
      <c r="M85" s="6" t="str">
        <f aca="false">IF(E85="Critical","Line-by-line review by a named technical reviewer",IF(E85="Important","Review of AI findings, intent summary and tests; code where findings point",IF(E85="Standard","Automated checks and AI review; sampled spot-checks","")))</f>
        <v/>
      </c>
      <c r="N85" s="5"/>
    </row>
    <row r="86" customFormat="false" ht="15" hidden="false" customHeight="false" outlineLevel="0" collapsed="false">
      <c r="A86" s="5"/>
      <c r="B86" s="5"/>
      <c r="C86" s="5"/>
      <c r="D86" s="5"/>
      <c r="E86" s="5"/>
      <c r="F86" s="5"/>
      <c r="G86" s="5"/>
      <c r="H86" s="5"/>
      <c r="I86" s="5"/>
      <c r="J86" s="5"/>
      <c r="K86" s="5"/>
      <c r="L86" s="5"/>
      <c r="M86" s="6" t="str">
        <f aca="false">IF(E86="Critical","Line-by-line review by a named technical reviewer",IF(E86="Important","Review of AI findings, intent summary and tests; code where findings point",IF(E86="Standard","Automated checks and AI review; sampled spot-checks","")))</f>
        <v/>
      </c>
      <c r="N86" s="5"/>
    </row>
    <row r="87" customFormat="false" ht="15" hidden="false" customHeight="false" outlineLevel="0" collapsed="false">
      <c r="A87" s="5"/>
      <c r="B87" s="5"/>
      <c r="C87" s="5"/>
      <c r="D87" s="5"/>
      <c r="E87" s="5"/>
      <c r="F87" s="5"/>
      <c r="G87" s="5"/>
      <c r="H87" s="5"/>
      <c r="I87" s="5"/>
      <c r="J87" s="5"/>
      <c r="K87" s="5"/>
      <c r="L87" s="5"/>
      <c r="M87" s="6" t="str">
        <f aca="false">IF(E87="Critical","Line-by-line review by a named technical reviewer",IF(E87="Important","Review of AI findings, intent summary and tests; code where findings point",IF(E87="Standard","Automated checks and AI review; sampled spot-checks","")))</f>
        <v/>
      </c>
      <c r="N87" s="5"/>
    </row>
    <row r="88" customFormat="false" ht="15" hidden="false" customHeight="false" outlineLevel="0" collapsed="false">
      <c r="A88" s="5"/>
      <c r="B88" s="5"/>
      <c r="C88" s="5"/>
      <c r="D88" s="5"/>
      <c r="E88" s="5"/>
      <c r="F88" s="5"/>
      <c r="G88" s="5"/>
      <c r="H88" s="5"/>
      <c r="I88" s="5"/>
      <c r="J88" s="5"/>
      <c r="K88" s="5"/>
      <c r="L88" s="5"/>
      <c r="M88" s="6" t="str">
        <f aca="false">IF(E88="Critical","Line-by-line review by a named technical reviewer",IF(E88="Important","Review of AI findings, intent summary and tests; code where findings point",IF(E88="Standard","Automated checks and AI review; sampled spot-checks","")))</f>
        <v/>
      </c>
      <c r="N88" s="5"/>
    </row>
    <row r="89" customFormat="false" ht="15" hidden="false" customHeight="false" outlineLevel="0" collapsed="false">
      <c r="A89" s="5"/>
      <c r="B89" s="5"/>
      <c r="C89" s="5"/>
      <c r="D89" s="5"/>
      <c r="E89" s="5"/>
      <c r="F89" s="5"/>
      <c r="G89" s="5"/>
      <c r="H89" s="5"/>
      <c r="I89" s="5"/>
      <c r="J89" s="5"/>
      <c r="K89" s="5"/>
      <c r="L89" s="5"/>
      <c r="M89" s="6" t="str">
        <f aca="false">IF(E89="Critical","Line-by-line review by a named technical reviewer",IF(E89="Important","Review of AI findings, intent summary and tests; code where findings point",IF(E89="Standard","Automated checks and AI review; sampled spot-checks","")))</f>
        <v/>
      </c>
      <c r="N89" s="5"/>
    </row>
    <row r="90" customFormat="false" ht="15" hidden="false" customHeight="false" outlineLevel="0" collapsed="false">
      <c r="A90" s="5"/>
      <c r="B90" s="5"/>
      <c r="C90" s="5"/>
      <c r="D90" s="5"/>
      <c r="E90" s="5"/>
      <c r="F90" s="5"/>
      <c r="G90" s="5"/>
      <c r="H90" s="5"/>
      <c r="I90" s="5"/>
      <c r="J90" s="5"/>
      <c r="K90" s="5"/>
      <c r="L90" s="5"/>
      <c r="M90" s="6" t="str">
        <f aca="false">IF(E90="Critical","Line-by-line review by a named technical reviewer",IF(E90="Important","Review of AI findings, intent summary and tests; code where findings point",IF(E90="Standard","Automated checks and AI review; sampled spot-checks","")))</f>
        <v/>
      </c>
      <c r="N90" s="5"/>
    </row>
    <row r="91" customFormat="false" ht="15" hidden="false" customHeight="false" outlineLevel="0" collapsed="false">
      <c r="A91" s="5"/>
      <c r="B91" s="5"/>
      <c r="C91" s="5"/>
      <c r="D91" s="5"/>
      <c r="E91" s="5"/>
      <c r="F91" s="5"/>
      <c r="G91" s="5"/>
      <c r="H91" s="5"/>
      <c r="I91" s="5"/>
      <c r="J91" s="5"/>
      <c r="K91" s="5"/>
      <c r="L91" s="5"/>
      <c r="M91" s="6" t="str">
        <f aca="false">IF(E91="Critical","Line-by-line review by a named technical reviewer",IF(E91="Important","Review of AI findings, intent summary and tests; code where findings point",IF(E91="Standard","Automated checks and AI review; sampled spot-checks","")))</f>
        <v/>
      </c>
      <c r="N91" s="5"/>
    </row>
    <row r="92" customFormat="false" ht="15" hidden="false" customHeight="false" outlineLevel="0" collapsed="false">
      <c r="A92" s="5"/>
      <c r="B92" s="5"/>
      <c r="C92" s="5"/>
      <c r="D92" s="5"/>
      <c r="E92" s="5"/>
      <c r="F92" s="5"/>
      <c r="G92" s="5"/>
      <c r="H92" s="5"/>
      <c r="I92" s="5"/>
      <c r="J92" s="5"/>
      <c r="K92" s="5"/>
      <c r="L92" s="5"/>
      <c r="M92" s="6" t="str">
        <f aca="false">IF(E92="Critical","Line-by-line review by a named technical reviewer",IF(E92="Important","Review of AI findings, intent summary and tests; code where findings point",IF(E92="Standard","Automated checks and AI review; sampled spot-checks","")))</f>
        <v/>
      </c>
      <c r="N92" s="5"/>
    </row>
    <row r="93" customFormat="false" ht="15" hidden="false" customHeight="false" outlineLevel="0" collapsed="false">
      <c r="A93" s="5"/>
      <c r="B93" s="5"/>
      <c r="C93" s="5"/>
      <c r="D93" s="5"/>
      <c r="E93" s="5"/>
      <c r="F93" s="5"/>
      <c r="G93" s="5"/>
      <c r="H93" s="5"/>
      <c r="I93" s="5"/>
      <c r="J93" s="5"/>
      <c r="K93" s="5"/>
      <c r="L93" s="5"/>
      <c r="M93" s="6" t="str">
        <f aca="false">IF(E93="Critical","Line-by-line review by a named technical reviewer",IF(E93="Important","Review of AI findings, intent summary and tests; code where findings point",IF(E93="Standard","Automated checks and AI review; sampled spot-checks","")))</f>
        <v/>
      </c>
      <c r="N93" s="5"/>
    </row>
    <row r="94" customFormat="false" ht="15" hidden="false" customHeight="false" outlineLevel="0" collapsed="false">
      <c r="A94" s="5"/>
      <c r="B94" s="5"/>
      <c r="C94" s="5"/>
      <c r="D94" s="5"/>
      <c r="E94" s="5"/>
      <c r="F94" s="5"/>
      <c r="G94" s="5"/>
      <c r="H94" s="5"/>
      <c r="I94" s="5"/>
      <c r="J94" s="5"/>
      <c r="K94" s="5"/>
      <c r="L94" s="5"/>
      <c r="M94" s="6" t="str">
        <f aca="false">IF(E94="Critical","Line-by-line review by a named technical reviewer",IF(E94="Important","Review of AI findings, intent summary and tests; code where findings point",IF(E94="Standard","Automated checks and AI review; sampled spot-checks","")))</f>
        <v/>
      </c>
      <c r="N94" s="5"/>
    </row>
    <row r="95" customFormat="false" ht="15" hidden="false" customHeight="false" outlineLevel="0" collapsed="false">
      <c r="A95" s="5"/>
      <c r="B95" s="5"/>
      <c r="C95" s="5"/>
      <c r="D95" s="5"/>
      <c r="E95" s="5"/>
      <c r="F95" s="5"/>
      <c r="G95" s="5"/>
      <c r="H95" s="5"/>
      <c r="I95" s="5"/>
      <c r="J95" s="5"/>
      <c r="K95" s="5"/>
      <c r="L95" s="5"/>
      <c r="M95" s="6" t="str">
        <f aca="false">IF(E95="Critical","Line-by-line review by a named technical reviewer",IF(E95="Important","Review of AI findings, intent summary and tests; code where findings point",IF(E95="Standard","Automated checks and AI review; sampled spot-checks","")))</f>
        <v/>
      </c>
      <c r="N95" s="5"/>
    </row>
    <row r="96" customFormat="false" ht="15" hidden="false" customHeight="false" outlineLevel="0" collapsed="false">
      <c r="A96" s="5"/>
      <c r="B96" s="5"/>
      <c r="C96" s="5"/>
      <c r="D96" s="5"/>
      <c r="E96" s="5"/>
      <c r="F96" s="5"/>
      <c r="G96" s="5"/>
      <c r="H96" s="5"/>
      <c r="I96" s="5"/>
      <c r="J96" s="5"/>
      <c r="K96" s="5"/>
      <c r="L96" s="5"/>
      <c r="M96" s="6" t="str">
        <f aca="false">IF(E96="Critical","Line-by-line review by a named technical reviewer",IF(E96="Important","Review of AI findings, intent summary and tests; code where findings point",IF(E96="Standard","Automated checks and AI review; sampled spot-checks","")))</f>
        <v/>
      </c>
      <c r="N96" s="5"/>
    </row>
    <row r="97" customFormat="false" ht="15" hidden="false" customHeight="false" outlineLevel="0" collapsed="false">
      <c r="A97" s="5"/>
      <c r="B97" s="5"/>
      <c r="C97" s="5"/>
      <c r="D97" s="5"/>
      <c r="E97" s="5"/>
      <c r="F97" s="5"/>
      <c r="G97" s="5"/>
      <c r="H97" s="5"/>
      <c r="I97" s="5"/>
      <c r="J97" s="5"/>
      <c r="K97" s="5"/>
      <c r="L97" s="5"/>
      <c r="M97" s="6" t="str">
        <f aca="false">IF(E97="Critical","Line-by-line review by a named technical reviewer",IF(E97="Important","Review of AI findings, intent summary and tests; code where findings point",IF(E97="Standard","Automated checks and AI review; sampled spot-checks","")))</f>
        <v/>
      </c>
      <c r="N97" s="5"/>
    </row>
    <row r="98" customFormat="false" ht="15" hidden="false" customHeight="false" outlineLevel="0" collapsed="false">
      <c r="A98" s="5"/>
      <c r="B98" s="5"/>
      <c r="C98" s="5"/>
      <c r="D98" s="5"/>
      <c r="E98" s="5"/>
      <c r="F98" s="5"/>
      <c r="G98" s="5"/>
      <c r="H98" s="5"/>
      <c r="I98" s="5"/>
      <c r="J98" s="5"/>
      <c r="K98" s="5"/>
      <c r="L98" s="5"/>
      <c r="M98" s="6" t="str">
        <f aca="false">IF(E98="Critical","Line-by-line review by a named technical reviewer",IF(E98="Important","Review of AI findings, intent summary and tests; code where findings point",IF(E98="Standard","Automated checks and AI review; sampled spot-checks","")))</f>
        <v/>
      </c>
      <c r="N98" s="5"/>
    </row>
    <row r="99" customFormat="false" ht="15" hidden="false" customHeight="false" outlineLevel="0" collapsed="false">
      <c r="A99" s="5"/>
      <c r="B99" s="5"/>
      <c r="C99" s="5"/>
      <c r="D99" s="5"/>
      <c r="E99" s="5"/>
      <c r="F99" s="5"/>
      <c r="G99" s="5"/>
      <c r="H99" s="5"/>
      <c r="I99" s="5"/>
      <c r="J99" s="5"/>
      <c r="K99" s="5"/>
      <c r="L99" s="5"/>
      <c r="M99" s="6" t="str">
        <f aca="false">IF(E99="Critical","Line-by-line review by a named technical reviewer",IF(E99="Important","Review of AI findings, intent summary and tests; code where findings point",IF(E99="Standard","Automated checks and AI review; sampled spot-checks","")))</f>
        <v/>
      </c>
      <c r="N99" s="5"/>
    </row>
    <row r="100" customFormat="false" ht="15" hidden="false" customHeight="false" outlineLevel="0" collapsed="false">
      <c r="A100" s="5"/>
      <c r="B100" s="5"/>
      <c r="C100" s="5"/>
      <c r="D100" s="5"/>
      <c r="E100" s="5"/>
      <c r="F100" s="5"/>
      <c r="G100" s="5"/>
      <c r="H100" s="5"/>
      <c r="I100" s="5"/>
      <c r="J100" s="5"/>
      <c r="K100" s="5"/>
      <c r="L100" s="5"/>
      <c r="M100" s="6" t="str">
        <f aca="false">IF(E100="Critical","Line-by-line review by a named technical reviewer",IF(E100="Important","Review of AI findings, intent summary and tests; code where findings point",IF(E100="Standard","Automated checks and AI review; sampled spot-checks","")))</f>
        <v/>
      </c>
      <c r="N100" s="5"/>
    </row>
    <row r="101" customFormat="false" ht="15" hidden="false" customHeight="false" outlineLevel="0" collapsed="false">
      <c r="A101" s="5"/>
      <c r="B101" s="5"/>
      <c r="C101" s="5"/>
      <c r="D101" s="5"/>
      <c r="E101" s="5"/>
      <c r="F101" s="5"/>
      <c r="G101" s="5"/>
      <c r="H101" s="5"/>
      <c r="I101" s="5"/>
      <c r="J101" s="5"/>
      <c r="K101" s="5"/>
      <c r="L101" s="5"/>
      <c r="M101" s="6" t="str">
        <f aca="false">IF(E101="Critical","Line-by-line review by a named technical reviewer",IF(E101="Important","Review of AI findings, intent summary and tests; code where findings point",IF(E101="Standard","Automated checks and AI review; sampled spot-checks","")))</f>
        <v/>
      </c>
      <c r="N101" s="5"/>
    </row>
    <row r="102" customFormat="false" ht="15" hidden="false" customHeight="false" outlineLevel="0" collapsed="false">
      <c r="A102" s="5"/>
      <c r="B102" s="5"/>
      <c r="C102" s="5"/>
      <c r="D102" s="5"/>
      <c r="E102" s="5"/>
      <c r="F102" s="5"/>
      <c r="G102" s="5"/>
      <c r="H102" s="5"/>
      <c r="I102" s="5"/>
      <c r="J102" s="5"/>
      <c r="K102" s="5"/>
      <c r="L102" s="5"/>
      <c r="M102" s="6" t="str">
        <f aca="false">IF(E102="Critical","Line-by-line review by a named technical reviewer",IF(E102="Important","Review of AI findings, intent summary and tests; code where findings point",IF(E102="Standard","Automated checks and AI review; sampled spot-checks","")))</f>
        <v/>
      </c>
      <c r="N102" s="5"/>
    </row>
    <row r="103" customFormat="false" ht="15" hidden="false" customHeight="false" outlineLevel="0" collapsed="false">
      <c r="A103" s="5"/>
      <c r="B103" s="5"/>
      <c r="C103" s="5"/>
      <c r="D103" s="5"/>
      <c r="E103" s="5"/>
      <c r="F103" s="5"/>
      <c r="G103" s="5"/>
      <c r="H103" s="5"/>
      <c r="I103" s="5"/>
      <c r="J103" s="5"/>
      <c r="K103" s="5"/>
      <c r="L103" s="5"/>
      <c r="M103" s="6" t="str">
        <f aca="false">IF(E103="Critical","Line-by-line review by a named technical reviewer",IF(E103="Important","Review of AI findings, intent summary and tests; code where findings point",IF(E103="Standard","Automated checks and AI review; sampled spot-checks","")))</f>
        <v/>
      </c>
      <c r="N103" s="5"/>
    </row>
    <row r="104" customFormat="false" ht="15" hidden="false" customHeight="false" outlineLevel="0" collapsed="false">
      <c r="A104" s="5"/>
      <c r="B104" s="5"/>
      <c r="C104" s="5"/>
      <c r="D104" s="5"/>
      <c r="E104" s="5"/>
      <c r="F104" s="5"/>
      <c r="G104" s="5"/>
      <c r="H104" s="5"/>
      <c r="I104" s="5"/>
      <c r="J104" s="5"/>
      <c r="K104" s="5"/>
      <c r="L104" s="5"/>
      <c r="M104" s="6" t="str">
        <f aca="false">IF(E104="Critical","Line-by-line review by a named technical reviewer",IF(E104="Important","Review of AI findings, intent summary and tests; code where findings point",IF(E104="Standard","Automated checks and AI review; sampled spot-checks","")))</f>
        <v/>
      </c>
      <c r="N104" s="5"/>
    </row>
    <row r="105" customFormat="false" ht="15" hidden="false" customHeight="false" outlineLevel="0" collapsed="false">
      <c r="A105" s="5"/>
      <c r="B105" s="5"/>
      <c r="C105" s="5"/>
      <c r="D105" s="5"/>
      <c r="E105" s="5"/>
      <c r="F105" s="5"/>
      <c r="G105" s="5"/>
      <c r="H105" s="5"/>
      <c r="I105" s="5"/>
      <c r="J105" s="5"/>
      <c r="K105" s="5"/>
      <c r="L105" s="5"/>
      <c r="M105" s="6" t="str">
        <f aca="false">IF(E105="Critical","Line-by-line review by a named technical reviewer",IF(E105="Important","Review of AI findings, intent summary and tests; code where findings point",IF(E105="Standard","Automated checks and AI review; sampled spot-checks","")))</f>
        <v/>
      </c>
      <c r="N105" s="5"/>
    </row>
    <row r="106" customFormat="false" ht="15" hidden="false" customHeight="false" outlineLevel="0" collapsed="false">
      <c r="A106" s="5"/>
      <c r="B106" s="5"/>
      <c r="C106" s="5"/>
      <c r="D106" s="5"/>
      <c r="E106" s="5"/>
      <c r="F106" s="5"/>
      <c r="G106" s="5"/>
      <c r="H106" s="5"/>
      <c r="I106" s="5"/>
      <c r="J106" s="5"/>
      <c r="K106" s="5"/>
      <c r="L106" s="5"/>
      <c r="M106" s="6" t="str">
        <f aca="false">IF(E106="Critical","Line-by-line review by a named technical reviewer",IF(E106="Important","Review of AI findings, intent summary and tests; code where findings point",IF(E106="Standard","Automated checks and AI review; sampled spot-checks","")))</f>
        <v/>
      </c>
      <c r="N106" s="5"/>
    </row>
    <row r="107" customFormat="false" ht="15" hidden="false" customHeight="false" outlineLevel="0" collapsed="false">
      <c r="A107" s="5"/>
      <c r="B107" s="5"/>
      <c r="C107" s="5"/>
      <c r="D107" s="5"/>
      <c r="E107" s="5"/>
      <c r="F107" s="5"/>
      <c r="G107" s="5"/>
      <c r="H107" s="5"/>
      <c r="I107" s="5"/>
      <c r="J107" s="5"/>
      <c r="K107" s="5"/>
      <c r="L107" s="5"/>
      <c r="M107" s="6" t="str">
        <f aca="false">IF(E107="Critical","Line-by-line review by a named technical reviewer",IF(E107="Important","Review of AI findings, intent summary and tests; code where findings point",IF(E107="Standard","Automated checks and AI review; sampled spot-checks","")))</f>
        <v/>
      </c>
      <c r="N107" s="5"/>
    </row>
    <row r="108" customFormat="false" ht="15" hidden="false" customHeight="false" outlineLevel="0" collapsed="false">
      <c r="A108" s="5"/>
      <c r="B108" s="5"/>
      <c r="C108" s="5"/>
      <c r="D108" s="5"/>
      <c r="E108" s="5"/>
      <c r="F108" s="5"/>
      <c r="G108" s="5"/>
      <c r="H108" s="5"/>
      <c r="I108" s="5"/>
      <c r="J108" s="5"/>
      <c r="K108" s="5"/>
      <c r="L108" s="5"/>
      <c r="M108" s="6" t="str">
        <f aca="false">IF(E108="Critical","Line-by-line review by a named technical reviewer",IF(E108="Important","Review of AI findings, intent summary and tests; code where findings point",IF(E108="Standard","Automated checks and AI review; sampled spot-checks","")))</f>
        <v/>
      </c>
      <c r="N108" s="5"/>
    </row>
    <row r="109" customFormat="false" ht="15" hidden="false" customHeight="false" outlineLevel="0" collapsed="false">
      <c r="A109" s="5"/>
      <c r="B109" s="5"/>
      <c r="C109" s="5"/>
      <c r="D109" s="5"/>
      <c r="E109" s="5"/>
      <c r="F109" s="5"/>
      <c r="G109" s="5"/>
      <c r="H109" s="5"/>
      <c r="I109" s="5"/>
      <c r="J109" s="5"/>
      <c r="K109" s="5"/>
      <c r="L109" s="5"/>
      <c r="M109" s="6" t="str">
        <f aca="false">IF(E109="Critical","Line-by-line review by a named technical reviewer",IF(E109="Important","Review of AI findings, intent summary and tests; code where findings point",IF(E109="Standard","Automated checks and AI review; sampled spot-checks","")))</f>
        <v/>
      </c>
      <c r="N109" s="5"/>
    </row>
    <row r="110" customFormat="false" ht="15" hidden="false" customHeight="false" outlineLevel="0" collapsed="false">
      <c r="A110" s="5"/>
      <c r="B110" s="5"/>
      <c r="C110" s="5"/>
      <c r="D110" s="5"/>
      <c r="E110" s="5"/>
      <c r="F110" s="5"/>
      <c r="G110" s="5"/>
      <c r="H110" s="5"/>
      <c r="I110" s="5"/>
      <c r="J110" s="5"/>
      <c r="K110" s="5"/>
      <c r="L110" s="5"/>
      <c r="M110" s="6" t="str">
        <f aca="false">IF(E110="Critical","Line-by-line review by a named technical reviewer",IF(E110="Important","Review of AI findings, intent summary and tests; code where findings point",IF(E110="Standard","Automated checks and AI review; sampled spot-checks","")))</f>
        <v/>
      </c>
      <c r="N110" s="5"/>
    </row>
    <row r="111" customFormat="false" ht="15" hidden="false" customHeight="false" outlineLevel="0" collapsed="false">
      <c r="A111" s="5"/>
      <c r="B111" s="5"/>
      <c r="C111" s="5"/>
      <c r="D111" s="5"/>
      <c r="E111" s="5"/>
      <c r="F111" s="5"/>
      <c r="G111" s="5"/>
      <c r="H111" s="5"/>
      <c r="I111" s="5"/>
      <c r="J111" s="5"/>
      <c r="K111" s="5"/>
      <c r="L111" s="5"/>
      <c r="M111" s="6" t="str">
        <f aca="false">IF(E111="Critical","Line-by-line review by a named technical reviewer",IF(E111="Important","Review of AI findings, intent summary and tests; code where findings point",IF(E111="Standard","Automated checks and AI review; sampled spot-checks","")))</f>
        <v/>
      </c>
      <c r="N111" s="5"/>
    </row>
    <row r="112" customFormat="false" ht="15" hidden="false" customHeight="false" outlineLevel="0" collapsed="false">
      <c r="A112" s="5"/>
      <c r="B112" s="5"/>
      <c r="C112" s="5"/>
      <c r="D112" s="5"/>
      <c r="E112" s="5"/>
      <c r="F112" s="5"/>
      <c r="G112" s="5"/>
      <c r="H112" s="5"/>
      <c r="I112" s="5"/>
      <c r="J112" s="5"/>
      <c r="K112" s="5"/>
      <c r="L112" s="5"/>
      <c r="M112" s="6" t="str">
        <f aca="false">IF(E112="Critical","Line-by-line review by a named technical reviewer",IF(E112="Important","Review of AI findings, intent summary and tests; code where findings point",IF(E112="Standard","Automated checks and AI review; sampled spot-checks","")))</f>
        <v/>
      </c>
      <c r="N112" s="5"/>
    </row>
    <row r="113" customFormat="false" ht="15" hidden="false" customHeight="false" outlineLevel="0" collapsed="false">
      <c r="A113" s="5"/>
      <c r="B113" s="5"/>
      <c r="C113" s="5"/>
      <c r="D113" s="5"/>
      <c r="E113" s="5"/>
      <c r="F113" s="5"/>
      <c r="G113" s="5"/>
      <c r="H113" s="5"/>
      <c r="I113" s="5"/>
      <c r="J113" s="5"/>
      <c r="K113" s="5"/>
      <c r="L113" s="5"/>
      <c r="M113" s="6" t="str">
        <f aca="false">IF(E113="Critical","Line-by-line review by a named technical reviewer",IF(E113="Important","Review of AI findings, intent summary and tests; code where findings point",IF(E113="Standard","Automated checks and AI review; sampled spot-checks","")))</f>
        <v/>
      </c>
      <c r="N113" s="5"/>
    </row>
    <row r="114" customFormat="false" ht="15" hidden="false" customHeight="false" outlineLevel="0" collapsed="false">
      <c r="A114" s="5"/>
      <c r="B114" s="5"/>
      <c r="C114" s="5"/>
      <c r="D114" s="5"/>
      <c r="E114" s="5"/>
      <c r="F114" s="5"/>
      <c r="G114" s="5"/>
      <c r="H114" s="5"/>
      <c r="I114" s="5"/>
      <c r="J114" s="5"/>
      <c r="K114" s="5"/>
      <c r="L114" s="5"/>
      <c r="M114" s="6" t="str">
        <f aca="false">IF(E114="Critical","Line-by-line review by a named technical reviewer",IF(E114="Important","Review of AI findings, intent summary and tests; code where findings point",IF(E114="Standard","Automated checks and AI review; sampled spot-checks","")))</f>
        <v/>
      </c>
      <c r="N114" s="5"/>
    </row>
    <row r="115" customFormat="false" ht="15" hidden="false" customHeight="false" outlineLevel="0" collapsed="false">
      <c r="A115" s="5"/>
      <c r="B115" s="5"/>
      <c r="C115" s="5"/>
      <c r="D115" s="5"/>
      <c r="E115" s="5"/>
      <c r="F115" s="5"/>
      <c r="G115" s="5"/>
      <c r="H115" s="5"/>
      <c r="I115" s="5"/>
      <c r="J115" s="5"/>
      <c r="K115" s="5"/>
      <c r="L115" s="5"/>
      <c r="M115" s="6" t="str">
        <f aca="false">IF(E115="Critical","Line-by-line review by a named technical reviewer",IF(E115="Important","Review of AI findings, intent summary and tests; code where findings point",IF(E115="Standard","Automated checks and AI review; sampled spot-checks","")))</f>
        <v/>
      </c>
      <c r="N115" s="5"/>
    </row>
    <row r="116" customFormat="false" ht="15" hidden="false" customHeight="false" outlineLevel="0" collapsed="false">
      <c r="A116" s="5"/>
      <c r="B116" s="5"/>
      <c r="C116" s="5"/>
      <c r="D116" s="5"/>
      <c r="E116" s="5"/>
      <c r="F116" s="5"/>
      <c r="G116" s="5"/>
      <c r="H116" s="5"/>
      <c r="I116" s="5"/>
      <c r="J116" s="5"/>
      <c r="K116" s="5"/>
      <c r="L116" s="5"/>
      <c r="M116" s="6" t="str">
        <f aca="false">IF(E116="Critical","Line-by-line review by a named technical reviewer",IF(E116="Important","Review of AI findings, intent summary and tests; code where findings point",IF(E116="Standard","Automated checks and AI review; sampled spot-checks","")))</f>
        <v/>
      </c>
      <c r="N116" s="5"/>
    </row>
    <row r="117" customFormat="false" ht="15" hidden="false" customHeight="false" outlineLevel="0" collapsed="false">
      <c r="A117" s="5"/>
      <c r="B117" s="5"/>
      <c r="C117" s="5"/>
      <c r="D117" s="5"/>
      <c r="E117" s="5"/>
      <c r="F117" s="5"/>
      <c r="G117" s="5"/>
      <c r="H117" s="5"/>
      <c r="I117" s="5"/>
      <c r="J117" s="5"/>
      <c r="K117" s="5"/>
      <c r="L117" s="5"/>
      <c r="M117" s="6" t="str">
        <f aca="false">IF(E117="Critical","Line-by-line review by a named technical reviewer",IF(E117="Important","Review of AI findings, intent summary and tests; code where findings point",IF(E117="Standard","Automated checks and AI review; sampled spot-checks","")))</f>
        <v/>
      </c>
      <c r="N117" s="5"/>
    </row>
    <row r="118" customFormat="false" ht="15" hidden="false" customHeight="false" outlineLevel="0" collapsed="false">
      <c r="A118" s="5"/>
      <c r="B118" s="5"/>
      <c r="C118" s="5"/>
      <c r="D118" s="5"/>
      <c r="E118" s="5"/>
      <c r="F118" s="5"/>
      <c r="G118" s="5"/>
      <c r="H118" s="5"/>
      <c r="I118" s="5"/>
      <c r="J118" s="5"/>
      <c r="K118" s="5"/>
      <c r="L118" s="5"/>
      <c r="M118" s="6" t="str">
        <f aca="false">IF(E118="Critical","Line-by-line review by a named technical reviewer",IF(E118="Important","Review of AI findings, intent summary and tests; code where findings point",IF(E118="Standard","Automated checks and AI review; sampled spot-checks","")))</f>
        <v/>
      </c>
      <c r="N118" s="5"/>
    </row>
    <row r="119" customFormat="false" ht="15" hidden="false" customHeight="false" outlineLevel="0" collapsed="false">
      <c r="A119" s="5"/>
      <c r="B119" s="5"/>
      <c r="C119" s="5"/>
      <c r="D119" s="5"/>
      <c r="E119" s="5"/>
      <c r="F119" s="5"/>
      <c r="G119" s="5"/>
      <c r="H119" s="5"/>
      <c r="I119" s="5"/>
      <c r="J119" s="5"/>
      <c r="K119" s="5"/>
      <c r="L119" s="5"/>
      <c r="M119" s="6" t="str">
        <f aca="false">IF(E119="Critical","Line-by-line review by a named technical reviewer",IF(E119="Important","Review of AI findings, intent summary and tests; code where findings point",IF(E119="Standard","Automated checks and AI review; sampled spot-checks","")))</f>
        <v/>
      </c>
      <c r="N119" s="5"/>
    </row>
    <row r="120" customFormat="false" ht="15" hidden="false" customHeight="false" outlineLevel="0" collapsed="false">
      <c r="A120" s="5"/>
      <c r="B120" s="5"/>
      <c r="C120" s="5"/>
      <c r="D120" s="5"/>
      <c r="E120" s="5"/>
      <c r="F120" s="5"/>
      <c r="G120" s="5"/>
      <c r="H120" s="5"/>
      <c r="I120" s="5"/>
      <c r="J120" s="5"/>
      <c r="K120" s="5"/>
      <c r="L120" s="5"/>
      <c r="M120" s="6" t="str">
        <f aca="false">IF(E120="Critical","Line-by-line review by a named technical reviewer",IF(E120="Important","Review of AI findings, intent summary and tests; code where findings point",IF(E120="Standard","Automated checks and AI review; sampled spot-checks","")))</f>
        <v/>
      </c>
      <c r="N120" s="5"/>
    </row>
    <row r="121" customFormat="false" ht="15" hidden="false" customHeight="false" outlineLevel="0" collapsed="false">
      <c r="A121" s="5"/>
      <c r="B121" s="5"/>
      <c r="C121" s="5"/>
      <c r="D121" s="5"/>
      <c r="E121" s="5"/>
      <c r="F121" s="5"/>
      <c r="G121" s="5"/>
      <c r="H121" s="5"/>
      <c r="I121" s="5"/>
      <c r="J121" s="5"/>
      <c r="K121" s="5"/>
      <c r="L121" s="5"/>
      <c r="M121" s="6" t="str">
        <f aca="false">IF(E121="Critical","Line-by-line review by a named technical reviewer",IF(E121="Important","Review of AI findings, intent summary and tests; code where findings point",IF(E121="Standard","Automated checks and AI review; sampled spot-checks","")))</f>
        <v/>
      </c>
      <c r="N121" s="5"/>
    </row>
    <row r="122" customFormat="false" ht="15" hidden="false" customHeight="false" outlineLevel="0" collapsed="false">
      <c r="A122" s="5"/>
      <c r="B122" s="5"/>
      <c r="C122" s="5"/>
      <c r="D122" s="5"/>
      <c r="E122" s="5"/>
      <c r="F122" s="5"/>
      <c r="G122" s="5"/>
      <c r="H122" s="5"/>
      <c r="I122" s="5"/>
      <c r="J122" s="5"/>
      <c r="K122" s="5"/>
      <c r="L122" s="5"/>
      <c r="M122" s="6" t="str">
        <f aca="false">IF(E122="Critical","Line-by-line review by a named technical reviewer",IF(E122="Important","Review of AI findings, intent summary and tests; code where findings point",IF(E122="Standard","Automated checks and AI review; sampled spot-checks","")))</f>
        <v/>
      </c>
      <c r="N122" s="5"/>
    </row>
    <row r="123" customFormat="false" ht="15" hidden="false" customHeight="false" outlineLevel="0" collapsed="false">
      <c r="A123" s="5"/>
      <c r="B123" s="5"/>
      <c r="C123" s="5"/>
      <c r="D123" s="5"/>
      <c r="E123" s="5"/>
      <c r="F123" s="5"/>
      <c r="G123" s="5"/>
      <c r="H123" s="5"/>
      <c r="I123" s="5"/>
      <c r="J123" s="5"/>
      <c r="K123" s="5"/>
      <c r="L123" s="5"/>
      <c r="M123" s="6" t="str">
        <f aca="false">IF(E123="Critical","Line-by-line review by a named technical reviewer",IF(E123="Important","Review of AI findings, intent summary and tests; code where findings point",IF(E123="Standard","Automated checks and AI review; sampled spot-checks","")))</f>
        <v/>
      </c>
      <c r="N123" s="5"/>
    </row>
    <row r="124" customFormat="false" ht="15" hidden="false" customHeight="false" outlineLevel="0" collapsed="false">
      <c r="A124" s="5"/>
      <c r="B124" s="5"/>
      <c r="C124" s="5"/>
      <c r="D124" s="5"/>
      <c r="E124" s="5"/>
      <c r="F124" s="5"/>
      <c r="G124" s="5"/>
      <c r="H124" s="5"/>
      <c r="I124" s="5"/>
      <c r="J124" s="5"/>
      <c r="K124" s="5"/>
      <c r="L124" s="5"/>
      <c r="M124" s="6" t="str">
        <f aca="false">IF(E124="Critical","Line-by-line review by a named technical reviewer",IF(E124="Important","Review of AI findings, intent summary and tests; code where findings point",IF(E124="Standard","Automated checks and AI review; sampled spot-checks","")))</f>
        <v/>
      </c>
      <c r="N124" s="5"/>
    </row>
    <row r="125" customFormat="false" ht="15" hidden="false" customHeight="false" outlineLevel="0" collapsed="false">
      <c r="A125" s="5"/>
      <c r="B125" s="5"/>
      <c r="C125" s="5"/>
      <c r="D125" s="5"/>
      <c r="E125" s="5"/>
      <c r="F125" s="5"/>
      <c r="G125" s="5"/>
      <c r="H125" s="5"/>
      <c r="I125" s="5"/>
      <c r="J125" s="5"/>
      <c r="K125" s="5"/>
      <c r="L125" s="5"/>
      <c r="M125" s="6" t="str">
        <f aca="false">IF(E125="Critical","Line-by-line review by a named technical reviewer",IF(E125="Important","Review of AI findings, intent summary and tests; code where findings point",IF(E125="Standard","Automated checks and AI review; sampled spot-checks","")))</f>
        <v/>
      </c>
      <c r="N125" s="5"/>
    </row>
    <row r="126" customFormat="false" ht="15" hidden="false" customHeight="false" outlineLevel="0" collapsed="false">
      <c r="A126" s="5"/>
      <c r="B126" s="5"/>
      <c r="C126" s="5"/>
      <c r="D126" s="5"/>
      <c r="E126" s="5"/>
      <c r="F126" s="5"/>
      <c r="G126" s="5"/>
      <c r="H126" s="5"/>
      <c r="I126" s="5"/>
      <c r="J126" s="5"/>
      <c r="K126" s="5"/>
      <c r="L126" s="5"/>
      <c r="M126" s="6" t="str">
        <f aca="false">IF(E126="Critical","Line-by-line review by a named technical reviewer",IF(E126="Important","Review of AI findings, intent summary and tests; code where findings point",IF(E126="Standard","Automated checks and AI review; sampled spot-checks","")))</f>
        <v/>
      </c>
      <c r="N126" s="5"/>
    </row>
    <row r="127" customFormat="false" ht="15" hidden="false" customHeight="false" outlineLevel="0" collapsed="false">
      <c r="A127" s="5"/>
      <c r="B127" s="5"/>
      <c r="C127" s="5"/>
      <c r="D127" s="5"/>
      <c r="E127" s="5"/>
      <c r="F127" s="5"/>
      <c r="G127" s="5"/>
      <c r="H127" s="5"/>
      <c r="I127" s="5"/>
      <c r="J127" s="5"/>
      <c r="K127" s="5"/>
      <c r="L127" s="5"/>
      <c r="M127" s="6" t="str">
        <f aca="false">IF(E127="Critical","Line-by-line review by a named technical reviewer",IF(E127="Important","Review of AI findings, intent summary and tests; code where findings point",IF(E127="Standard","Automated checks and AI review; sampled spot-checks","")))</f>
        <v/>
      </c>
      <c r="N127" s="5"/>
    </row>
    <row r="128" customFormat="false" ht="15" hidden="false" customHeight="false" outlineLevel="0" collapsed="false">
      <c r="A128" s="5"/>
      <c r="B128" s="5"/>
      <c r="C128" s="5"/>
      <c r="D128" s="5"/>
      <c r="E128" s="5"/>
      <c r="F128" s="5"/>
      <c r="G128" s="5"/>
      <c r="H128" s="5"/>
      <c r="I128" s="5"/>
      <c r="J128" s="5"/>
      <c r="K128" s="5"/>
      <c r="L128" s="5"/>
      <c r="M128" s="6" t="str">
        <f aca="false">IF(E128="Critical","Line-by-line review by a named technical reviewer",IF(E128="Important","Review of AI findings, intent summary and tests; code where findings point",IF(E128="Standard","Automated checks and AI review; sampled spot-checks","")))</f>
        <v/>
      </c>
      <c r="N128" s="5"/>
    </row>
    <row r="129" customFormat="false" ht="15" hidden="false" customHeight="false" outlineLevel="0" collapsed="false">
      <c r="A129" s="5"/>
      <c r="B129" s="5"/>
      <c r="C129" s="5"/>
      <c r="D129" s="5"/>
      <c r="E129" s="5"/>
      <c r="F129" s="5"/>
      <c r="G129" s="5"/>
      <c r="H129" s="5"/>
      <c r="I129" s="5"/>
      <c r="J129" s="5"/>
      <c r="K129" s="5"/>
      <c r="L129" s="5"/>
      <c r="M129" s="6" t="str">
        <f aca="false">IF(E129="Critical","Line-by-line review by a named technical reviewer",IF(E129="Important","Review of AI findings, intent summary and tests; code where findings point",IF(E129="Standard","Automated checks and AI review; sampled spot-checks","")))</f>
        <v/>
      </c>
      <c r="N129" s="5"/>
    </row>
    <row r="130" customFormat="false" ht="15" hidden="false" customHeight="false" outlineLevel="0" collapsed="false">
      <c r="A130" s="5"/>
      <c r="B130" s="5"/>
      <c r="C130" s="5"/>
      <c r="D130" s="5"/>
      <c r="E130" s="5"/>
      <c r="F130" s="5"/>
      <c r="G130" s="5"/>
      <c r="H130" s="5"/>
      <c r="I130" s="5"/>
      <c r="J130" s="5"/>
      <c r="K130" s="5"/>
      <c r="L130" s="5"/>
      <c r="M130" s="6" t="str">
        <f aca="false">IF(E130="Critical","Line-by-line review by a named technical reviewer",IF(E130="Important","Review of AI findings, intent summary and tests; code where findings point",IF(E130="Standard","Automated checks and AI review; sampled spot-checks","")))</f>
        <v/>
      </c>
      <c r="N130" s="5"/>
    </row>
    <row r="131" customFormat="false" ht="15" hidden="false" customHeight="false" outlineLevel="0" collapsed="false">
      <c r="A131" s="5"/>
      <c r="B131" s="5"/>
      <c r="C131" s="5"/>
      <c r="D131" s="5"/>
      <c r="E131" s="5"/>
      <c r="F131" s="5"/>
      <c r="G131" s="5"/>
      <c r="H131" s="5"/>
      <c r="I131" s="5"/>
      <c r="J131" s="5"/>
      <c r="K131" s="5"/>
      <c r="L131" s="5"/>
      <c r="M131" s="6" t="str">
        <f aca="false">IF(E131="Critical","Line-by-line review by a named technical reviewer",IF(E131="Important","Review of AI findings, intent summary and tests; code where findings point",IF(E131="Standard","Automated checks and AI review; sampled spot-checks","")))</f>
        <v/>
      </c>
      <c r="N131" s="5"/>
    </row>
    <row r="132" customFormat="false" ht="15" hidden="false" customHeight="false" outlineLevel="0" collapsed="false">
      <c r="A132" s="5"/>
      <c r="B132" s="5"/>
      <c r="C132" s="5"/>
      <c r="D132" s="5"/>
      <c r="E132" s="5"/>
      <c r="F132" s="5"/>
      <c r="G132" s="5"/>
      <c r="H132" s="5"/>
      <c r="I132" s="5"/>
      <c r="J132" s="5"/>
      <c r="K132" s="5"/>
      <c r="L132" s="5"/>
      <c r="M132" s="6" t="str">
        <f aca="false">IF(E132="Critical","Line-by-line review by a named technical reviewer",IF(E132="Important","Review of AI findings, intent summary and tests; code where findings point",IF(E132="Standard","Automated checks and AI review; sampled spot-checks","")))</f>
        <v/>
      </c>
      <c r="N132" s="5"/>
    </row>
    <row r="133" customFormat="false" ht="15" hidden="false" customHeight="false" outlineLevel="0" collapsed="false">
      <c r="A133" s="5"/>
      <c r="B133" s="5"/>
      <c r="C133" s="5"/>
      <c r="D133" s="5"/>
      <c r="E133" s="5"/>
      <c r="F133" s="5"/>
      <c r="G133" s="5"/>
      <c r="H133" s="5"/>
      <c r="I133" s="5"/>
      <c r="J133" s="5"/>
      <c r="K133" s="5"/>
      <c r="L133" s="5"/>
      <c r="M133" s="6" t="str">
        <f aca="false">IF(E133="Critical","Line-by-line review by a named technical reviewer",IF(E133="Important","Review of AI findings, intent summary and tests; code where findings point",IF(E133="Standard","Automated checks and AI review; sampled spot-checks","")))</f>
        <v/>
      </c>
      <c r="N133" s="5"/>
    </row>
    <row r="134" customFormat="false" ht="15" hidden="false" customHeight="false" outlineLevel="0" collapsed="false">
      <c r="A134" s="5"/>
      <c r="B134" s="5"/>
      <c r="C134" s="5"/>
      <c r="D134" s="5"/>
      <c r="E134" s="5"/>
      <c r="F134" s="5"/>
      <c r="G134" s="5"/>
      <c r="H134" s="5"/>
      <c r="I134" s="5"/>
      <c r="J134" s="5"/>
      <c r="K134" s="5"/>
      <c r="L134" s="5"/>
      <c r="M134" s="6" t="str">
        <f aca="false">IF(E134="Critical","Line-by-line review by a named technical reviewer",IF(E134="Important","Review of AI findings, intent summary and tests; code where findings point",IF(E134="Standard","Automated checks and AI review; sampled spot-checks","")))</f>
        <v/>
      </c>
      <c r="N134" s="5"/>
    </row>
    <row r="135" customFormat="false" ht="15" hidden="false" customHeight="false" outlineLevel="0" collapsed="false">
      <c r="A135" s="5"/>
      <c r="B135" s="5"/>
      <c r="C135" s="5"/>
      <c r="D135" s="5"/>
      <c r="E135" s="5"/>
      <c r="F135" s="5"/>
      <c r="G135" s="5"/>
      <c r="H135" s="5"/>
      <c r="I135" s="5"/>
      <c r="J135" s="5"/>
      <c r="K135" s="5"/>
      <c r="L135" s="5"/>
      <c r="M135" s="6" t="str">
        <f aca="false">IF(E135="Critical","Line-by-line review by a named technical reviewer",IF(E135="Important","Review of AI findings, intent summary and tests; code where findings point",IF(E135="Standard","Automated checks and AI review; sampled spot-checks","")))</f>
        <v/>
      </c>
      <c r="N135" s="5"/>
    </row>
    <row r="136" customFormat="false" ht="15" hidden="false" customHeight="false" outlineLevel="0" collapsed="false">
      <c r="A136" s="5"/>
      <c r="B136" s="5"/>
      <c r="C136" s="5"/>
      <c r="D136" s="5"/>
      <c r="E136" s="5"/>
      <c r="F136" s="5"/>
      <c r="G136" s="5"/>
      <c r="H136" s="5"/>
      <c r="I136" s="5"/>
      <c r="J136" s="5"/>
      <c r="K136" s="5"/>
      <c r="L136" s="5"/>
      <c r="M136" s="6" t="str">
        <f aca="false">IF(E136="Critical","Line-by-line review by a named technical reviewer",IF(E136="Important","Review of AI findings, intent summary and tests; code where findings point",IF(E136="Standard","Automated checks and AI review; sampled spot-checks","")))</f>
        <v/>
      </c>
      <c r="N136" s="5"/>
    </row>
    <row r="137" customFormat="false" ht="15" hidden="false" customHeight="false" outlineLevel="0" collapsed="false">
      <c r="A137" s="5"/>
      <c r="B137" s="5"/>
      <c r="C137" s="5"/>
      <c r="D137" s="5"/>
      <c r="E137" s="5"/>
      <c r="F137" s="5"/>
      <c r="G137" s="5"/>
      <c r="H137" s="5"/>
      <c r="I137" s="5"/>
      <c r="J137" s="5"/>
      <c r="K137" s="5"/>
      <c r="L137" s="5"/>
      <c r="M137" s="6" t="str">
        <f aca="false">IF(E137="Critical","Line-by-line review by a named technical reviewer",IF(E137="Important","Review of AI findings, intent summary and tests; code where findings point",IF(E137="Standard","Automated checks and AI review; sampled spot-checks","")))</f>
        <v/>
      </c>
      <c r="N137" s="5"/>
    </row>
    <row r="138" customFormat="false" ht="15" hidden="false" customHeight="false" outlineLevel="0" collapsed="false">
      <c r="A138" s="5"/>
      <c r="B138" s="5"/>
      <c r="C138" s="5"/>
      <c r="D138" s="5"/>
      <c r="E138" s="5"/>
      <c r="F138" s="5"/>
      <c r="G138" s="5"/>
      <c r="H138" s="5"/>
      <c r="I138" s="5"/>
      <c r="J138" s="5"/>
      <c r="K138" s="5"/>
      <c r="L138" s="5"/>
      <c r="M138" s="6" t="str">
        <f aca="false">IF(E138="Critical","Line-by-line review by a named technical reviewer",IF(E138="Important","Review of AI findings, intent summary and tests; code where findings point",IF(E138="Standard","Automated checks and AI review; sampled spot-checks","")))</f>
        <v/>
      </c>
      <c r="N138" s="5"/>
    </row>
    <row r="139" customFormat="false" ht="15" hidden="false" customHeight="false" outlineLevel="0" collapsed="false">
      <c r="A139" s="5"/>
      <c r="B139" s="5"/>
      <c r="C139" s="5"/>
      <c r="D139" s="5"/>
      <c r="E139" s="5"/>
      <c r="F139" s="5"/>
      <c r="G139" s="5"/>
      <c r="H139" s="5"/>
      <c r="I139" s="5"/>
      <c r="J139" s="5"/>
      <c r="K139" s="5"/>
      <c r="L139" s="5"/>
      <c r="M139" s="6" t="str">
        <f aca="false">IF(E139="Critical","Line-by-line review by a named technical reviewer",IF(E139="Important","Review of AI findings, intent summary and tests; code where findings point",IF(E139="Standard","Automated checks and AI review; sampled spot-checks","")))</f>
        <v/>
      </c>
      <c r="N139" s="5"/>
    </row>
    <row r="140" customFormat="false" ht="15" hidden="false" customHeight="false" outlineLevel="0" collapsed="false">
      <c r="A140" s="5"/>
      <c r="B140" s="5"/>
      <c r="C140" s="5"/>
      <c r="D140" s="5"/>
      <c r="E140" s="5"/>
      <c r="F140" s="5"/>
      <c r="G140" s="5"/>
      <c r="H140" s="5"/>
      <c r="I140" s="5"/>
      <c r="J140" s="5"/>
      <c r="K140" s="5"/>
      <c r="L140" s="5"/>
      <c r="M140" s="6" t="str">
        <f aca="false">IF(E140="Critical","Line-by-line review by a named technical reviewer",IF(E140="Important","Review of AI findings, intent summary and tests; code where findings point",IF(E140="Standard","Automated checks and AI review; sampled spot-checks","")))</f>
        <v/>
      </c>
      <c r="N140" s="5"/>
    </row>
    <row r="141" customFormat="false" ht="15" hidden="false" customHeight="false" outlineLevel="0" collapsed="false">
      <c r="A141" s="5"/>
      <c r="B141" s="5"/>
      <c r="C141" s="5"/>
      <c r="D141" s="5"/>
      <c r="E141" s="5"/>
      <c r="F141" s="5"/>
      <c r="G141" s="5"/>
      <c r="H141" s="5"/>
      <c r="I141" s="5"/>
      <c r="J141" s="5"/>
      <c r="K141" s="5"/>
      <c r="L141" s="5"/>
      <c r="M141" s="6" t="str">
        <f aca="false">IF(E141="Critical","Line-by-line review by a named technical reviewer",IF(E141="Important","Review of AI findings, intent summary and tests; code where findings point",IF(E141="Standard","Automated checks and AI review; sampled spot-checks","")))</f>
        <v/>
      </c>
      <c r="N141" s="5"/>
    </row>
    <row r="142" customFormat="false" ht="15" hidden="false" customHeight="false" outlineLevel="0" collapsed="false">
      <c r="A142" s="5"/>
      <c r="B142" s="5"/>
      <c r="C142" s="5"/>
      <c r="D142" s="5"/>
      <c r="E142" s="5"/>
      <c r="F142" s="5"/>
      <c r="G142" s="5"/>
      <c r="H142" s="5"/>
      <c r="I142" s="5"/>
      <c r="J142" s="5"/>
      <c r="K142" s="5"/>
      <c r="L142" s="5"/>
      <c r="M142" s="6" t="str">
        <f aca="false">IF(E142="Critical","Line-by-line review by a named technical reviewer",IF(E142="Important","Review of AI findings, intent summary and tests; code where findings point",IF(E142="Standard","Automated checks and AI review; sampled spot-checks","")))</f>
        <v/>
      </c>
      <c r="N142" s="5"/>
    </row>
    <row r="143" customFormat="false" ht="15" hidden="false" customHeight="false" outlineLevel="0" collapsed="false">
      <c r="A143" s="5"/>
      <c r="B143" s="5"/>
      <c r="C143" s="5"/>
      <c r="D143" s="5"/>
      <c r="E143" s="5"/>
      <c r="F143" s="5"/>
      <c r="G143" s="5"/>
      <c r="H143" s="5"/>
      <c r="I143" s="5"/>
      <c r="J143" s="5"/>
      <c r="K143" s="5"/>
      <c r="L143" s="5"/>
      <c r="M143" s="6" t="str">
        <f aca="false">IF(E143="Critical","Line-by-line review by a named technical reviewer",IF(E143="Important","Review of AI findings, intent summary and tests; code where findings point",IF(E143="Standard","Automated checks and AI review; sampled spot-checks","")))</f>
        <v/>
      </c>
      <c r="N143" s="5"/>
    </row>
    <row r="144" customFormat="false" ht="15" hidden="false" customHeight="false" outlineLevel="0" collapsed="false">
      <c r="A144" s="5"/>
      <c r="B144" s="5"/>
      <c r="C144" s="5"/>
      <c r="D144" s="5"/>
      <c r="E144" s="5"/>
      <c r="F144" s="5"/>
      <c r="G144" s="5"/>
      <c r="H144" s="5"/>
      <c r="I144" s="5"/>
      <c r="J144" s="5"/>
      <c r="K144" s="5"/>
      <c r="L144" s="5"/>
      <c r="M144" s="6" t="str">
        <f aca="false">IF(E144="Critical","Line-by-line review by a named technical reviewer",IF(E144="Important","Review of AI findings, intent summary and tests; code where findings point",IF(E144="Standard","Automated checks and AI review; sampled spot-checks","")))</f>
        <v/>
      </c>
      <c r="N144" s="5"/>
    </row>
    <row r="145" customFormat="false" ht="15" hidden="false" customHeight="false" outlineLevel="0" collapsed="false">
      <c r="A145" s="5"/>
      <c r="B145" s="5"/>
      <c r="C145" s="5"/>
      <c r="D145" s="5"/>
      <c r="E145" s="5"/>
      <c r="F145" s="5"/>
      <c r="G145" s="5"/>
      <c r="H145" s="5"/>
      <c r="I145" s="5"/>
      <c r="J145" s="5"/>
      <c r="K145" s="5"/>
      <c r="L145" s="5"/>
      <c r="M145" s="6" t="str">
        <f aca="false">IF(E145="Critical","Line-by-line review by a named technical reviewer",IF(E145="Important","Review of AI findings, intent summary and tests; code where findings point",IF(E145="Standard","Automated checks and AI review; sampled spot-checks","")))</f>
        <v/>
      </c>
      <c r="N145" s="5"/>
    </row>
    <row r="146" customFormat="false" ht="15" hidden="false" customHeight="false" outlineLevel="0" collapsed="false">
      <c r="A146" s="5"/>
      <c r="B146" s="5"/>
      <c r="C146" s="5"/>
      <c r="D146" s="5"/>
      <c r="E146" s="5"/>
      <c r="F146" s="5"/>
      <c r="G146" s="5"/>
      <c r="H146" s="5"/>
      <c r="I146" s="5"/>
      <c r="J146" s="5"/>
      <c r="K146" s="5"/>
      <c r="L146" s="5"/>
      <c r="M146" s="6" t="str">
        <f aca="false">IF(E146="Critical","Line-by-line review by a named technical reviewer",IF(E146="Important","Review of AI findings, intent summary and tests; code where findings point",IF(E146="Standard","Automated checks and AI review; sampled spot-checks","")))</f>
        <v/>
      </c>
      <c r="N146" s="5"/>
    </row>
    <row r="147" customFormat="false" ht="15" hidden="false" customHeight="false" outlineLevel="0" collapsed="false">
      <c r="A147" s="5"/>
      <c r="B147" s="5"/>
      <c r="C147" s="5"/>
      <c r="D147" s="5"/>
      <c r="E147" s="5"/>
      <c r="F147" s="5"/>
      <c r="G147" s="5"/>
      <c r="H147" s="5"/>
      <c r="I147" s="5"/>
      <c r="J147" s="5"/>
      <c r="K147" s="5"/>
      <c r="L147" s="5"/>
      <c r="M147" s="6" t="str">
        <f aca="false">IF(E147="Critical","Line-by-line review by a named technical reviewer",IF(E147="Important","Review of AI findings, intent summary and tests; code where findings point",IF(E147="Standard","Automated checks and AI review; sampled spot-checks","")))</f>
        <v/>
      </c>
      <c r="N147" s="5"/>
    </row>
    <row r="148" customFormat="false" ht="15" hidden="false" customHeight="false" outlineLevel="0" collapsed="false">
      <c r="A148" s="5"/>
      <c r="B148" s="5"/>
      <c r="C148" s="5"/>
      <c r="D148" s="5"/>
      <c r="E148" s="5"/>
      <c r="F148" s="5"/>
      <c r="G148" s="5"/>
      <c r="H148" s="5"/>
      <c r="I148" s="5"/>
      <c r="J148" s="5"/>
      <c r="K148" s="5"/>
      <c r="L148" s="5"/>
      <c r="M148" s="6" t="str">
        <f aca="false">IF(E148="Critical","Line-by-line review by a named technical reviewer",IF(E148="Important","Review of AI findings, intent summary and tests; code where findings point",IF(E148="Standard","Automated checks and AI review; sampled spot-checks","")))</f>
        <v/>
      </c>
      <c r="N148" s="5"/>
    </row>
    <row r="149" customFormat="false" ht="15" hidden="false" customHeight="false" outlineLevel="0" collapsed="false">
      <c r="A149" s="5"/>
      <c r="B149" s="5"/>
      <c r="C149" s="5"/>
      <c r="D149" s="5"/>
      <c r="E149" s="5"/>
      <c r="F149" s="5"/>
      <c r="G149" s="5"/>
      <c r="H149" s="5"/>
      <c r="I149" s="5"/>
      <c r="J149" s="5"/>
      <c r="K149" s="5"/>
      <c r="L149" s="5"/>
      <c r="M149" s="6" t="str">
        <f aca="false">IF(E149="Critical","Line-by-line review by a named technical reviewer",IF(E149="Important","Review of AI findings, intent summary and tests; code where findings point",IF(E149="Standard","Automated checks and AI review; sampled spot-checks","")))</f>
        <v/>
      </c>
      <c r="N149" s="5"/>
    </row>
    <row r="150" customFormat="false" ht="15" hidden="false" customHeight="false" outlineLevel="0" collapsed="false">
      <c r="A150" s="5"/>
      <c r="B150" s="5"/>
      <c r="C150" s="5"/>
      <c r="D150" s="5"/>
      <c r="E150" s="5"/>
      <c r="F150" s="5"/>
      <c r="G150" s="5"/>
      <c r="H150" s="5"/>
      <c r="I150" s="5"/>
      <c r="J150" s="5"/>
      <c r="K150" s="5"/>
      <c r="L150" s="5"/>
      <c r="M150" s="6" t="str">
        <f aca="false">IF(E150="Critical","Line-by-line review by a named technical reviewer",IF(E150="Important","Review of AI findings, intent summary and tests; code where findings point",IF(E150="Standard","Automated checks and AI review; sampled spot-checks","")))</f>
        <v/>
      </c>
      <c r="N150" s="5"/>
    </row>
    <row r="151" customFormat="false" ht="15" hidden="false" customHeight="false" outlineLevel="0" collapsed="false">
      <c r="A151" s="5"/>
      <c r="B151" s="5"/>
      <c r="C151" s="5"/>
      <c r="D151" s="5"/>
      <c r="E151" s="5"/>
      <c r="F151" s="5"/>
      <c r="G151" s="5"/>
      <c r="H151" s="5"/>
      <c r="I151" s="5"/>
      <c r="J151" s="5"/>
      <c r="K151" s="5"/>
      <c r="L151" s="5"/>
      <c r="M151" s="6" t="str">
        <f aca="false">IF(E151="Critical","Line-by-line review by a named technical reviewer",IF(E151="Important","Review of AI findings, intent summary and tests; code where findings point",IF(E151="Standard","Automated checks and AI review; sampled spot-checks","")))</f>
        <v/>
      </c>
      <c r="N151" s="5"/>
    </row>
    <row r="152" customFormat="false" ht="15" hidden="false" customHeight="false" outlineLevel="0" collapsed="false">
      <c r="A152" s="5"/>
      <c r="B152" s="5"/>
      <c r="C152" s="5"/>
      <c r="D152" s="5"/>
      <c r="E152" s="5"/>
      <c r="F152" s="5"/>
      <c r="G152" s="5"/>
      <c r="H152" s="5"/>
      <c r="I152" s="5"/>
      <c r="J152" s="5"/>
      <c r="K152" s="5"/>
      <c r="L152" s="5"/>
      <c r="M152" s="6" t="str">
        <f aca="false">IF(E152="Critical","Line-by-line review by a named technical reviewer",IF(E152="Important","Review of AI findings, intent summary and tests; code where findings point",IF(E152="Standard","Automated checks and AI review; sampled spot-checks","")))</f>
        <v/>
      </c>
      <c r="N152" s="5"/>
    </row>
    <row r="153" customFormat="false" ht="15" hidden="false" customHeight="false" outlineLevel="0" collapsed="false">
      <c r="A153" s="5"/>
      <c r="B153" s="5"/>
      <c r="C153" s="5"/>
      <c r="D153" s="5"/>
      <c r="E153" s="5"/>
      <c r="F153" s="5"/>
      <c r="G153" s="5"/>
      <c r="H153" s="5"/>
      <c r="I153" s="5"/>
      <c r="J153" s="5"/>
      <c r="K153" s="5"/>
      <c r="L153" s="5"/>
      <c r="M153" s="6" t="str">
        <f aca="false">IF(E153="Critical","Line-by-line review by a named technical reviewer",IF(E153="Important","Review of AI findings, intent summary and tests; code where findings point",IF(E153="Standard","Automated checks and AI review; sampled spot-checks","")))</f>
        <v/>
      </c>
      <c r="N153" s="5"/>
    </row>
    <row r="154" customFormat="false" ht="15" hidden="false" customHeight="false" outlineLevel="0" collapsed="false">
      <c r="A154" s="5"/>
      <c r="B154" s="5"/>
      <c r="C154" s="5"/>
      <c r="D154" s="5"/>
      <c r="E154" s="5"/>
      <c r="F154" s="5"/>
      <c r="G154" s="5"/>
      <c r="H154" s="5"/>
      <c r="I154" s="5"/>
      <c r="J154" s="5"/>
      <c r="K154" s="5"/>
      <c r="L154" s="5"/>
      <c r="M154" s="6" t="str">
        <f aca="false">IF(E154="Critical","Line-by-line review by a named technical reviewer",IF(E154="Important","Review of AI findings, intent summary and tests; code where findings point",IF(E154="Standard","Automated checks and AI review; sampled spot-checks","")))</f>
        <v/>
      </c>
      <c r="N154" s="5"/>
    </row>
    <row r="155" customFormat="false" ht="15" hidden="false" customHeight="false" outlineLevel="0" collapsed="false">
      <c r="A155" s="5"/>
      <c r="B155" s="5"/>
      <c r="C155" s="5"/>
      <c r="D155" s="5"/>
      <c r="E155" s="5"/>
      <c r="F155" s="5"/>
      <c r="G155" s="5"/>
      <c r="H155" s="5"/>
      <c r="I155" s="5"/>
      <c r="J155" s="5"/>
      <c r="K155" s="5"/>
      <c r="L155" s="5"/>
      <c r="M155" s="6" t="str">
        <f aca="false">IF(E155="Critical","Line-by-line review by a named technical reviewer",IF(E155="Important","Review of AI findings, intent summary and tests; code where findings point",IF(E155="Standard","Automated checks and AI review; sampled spot-checks","")))</f>
        <v/>
      </c>
      <c r="N155" s="5"/>
    </row>
    <row r="156" customFormat="false" ht="15" hidden="false" customHeight="false" outlineLevel="0" collapsed="false">
      <c r="A156" s="5"/>
      <c r="B156" s="5"/>
      <c r="C156" s="5"/>
      <c r="D156" s="5"/>
      <c r="E156" s="5"/>
      <c r="F156" s="5"/>
      <c r="G156" s="5"/>
      <c r="H156" s="5"/>
      <c r="I156" s="5"/>
      <c r="J156" s="5"/>
      <c r="K156" s="5"/>
      <c r="L156" s="5"/>
      <c r="M156" s="6" t="str">
        <f aca="false">IF(E156="Critical","Line-by-line review by a named technical reviewer",IF(E156="Important","Review of AI findings, intent summary and tests; code where findings point",IF(E156="Standard","Automated checks and AI review; sampled spot-checks","")))</f>
        <v/>
      </c>
      <c r="N156" s="5"/>
    </row>
    <row r="157" customFormat="false" ht="15" hidden="false" customHeight="false" outlineLevel="0" collapsed="false">
      <c r="A157" s="5"/>
      <c r="B157" s="5"/>
      <c r="C157" s="5"/>
      <c r="D157" s="5"/>
      <c r="E157" s="5"/>
      <c r="F157" s="5"/>
      <c r="G157" s="5"/>
      <c r="H157" s="5"/>
      <c r="I157" s="5"/>
      <c r="J157" s="5"/>
      <c r="K157" s="5"/>
      <c r="L157" s="5"/>
      <c r="M157" s="6" t="str">
        <f aca="false">IF(E157="Critical","Line-by-line review by a named technical reviewer",IF(E157="Important","Review of AI findings, intent summary and tests; code where findings point",IF(E157="Standard","Automated checks and AI review; sampled spot-checks","")))</f>
        <v/>
      </c>
      <c r="N157" s="5"/>
    </row>
    <row r="158" customFormat="false" ht="15" hidden="false" customHeight="false" outlineLevel="0" collapsed="false">
      <c r="A158" s="5"/>
      <c r="B158" s="5"/>
      <c r="C158" s="5"/>
      <c r="D158" s="5"/>
      <c r="E158" s="5"/>
      <c r="F158" s="5"/>
      <c r="G158" s="5"/>
      <c r="H158" s="5"/>
      <c r="I158" s="5"/>
      <c r="J158" s="5"/>
      <c r="K158" s="5"/>
      <c r="L158" s="5"/>
      <c r="M158" s="6" t="str">
        <f aca="false">IF(E158="Critical","Line-by-line review by a named technical reviewer",IF(E158="Important","Review of AI findings, intent summary and tests; code where findings point",IF(E158="Standard","Automated checks and AI review; sampled spot-checks","")))</f>
        <v/>
      </c>
      <c r="N158" s="5"/>
    </row>
    <row r="159" customFormat="false" ht="15" hidden="false" customHeight="false" outlineLevel="0" collapsed="false">
      <c r="A159" s="5"/>
      <c r="B159" s="5"/>
      <c r="C159" s="5"/>
      <c r="D159" s="5"/>
      <c r="E159" s="5"/>
      <c r="F159" s="5"/>
      <c r="G159" s="5"/>
      <c r="H159" s="5"/>
      <c r="I159" s="5"/>
      <c r="J159" s="5"/>
      <c r="K159" s="5"/>
      <c r="L159" s="5"/>
      <c r="M159" s="6" t="str">
        <f aca="false">IF(E159="Critical","Line-by-line review by a named technical reviewer",IF(E159="Important","Review of AI findings, intent summary and tests; code where findings point",IF(E159="Standard","Automated checks and AI review; sampled spot-checks","")))</f>
        <v/>
      </c>
      <c r="N159" s="5"/>
    </row>
    <row r="160" customFormat="false" ht="15" hidden="false" customHeight="false" outlineLevel="0" collapsed="false">
      <c r="A160" s="5"/>
      <c r="B160" s="5"/>
      <c r="C160" s="5"/>
      <c r="D160" s="5"/>
      <c r="E160" s="5"/>
      <c r="F160" s="5"/>
      <c r="G160" s="5"/>
      <c r="H160" s="5"/>
      <c r="I160" s="5"/>
      <c r="J160" s="5"/>
      <c r="K160" s="5"/>
      <c r="L160" s="5"/>
      <c r="M160" s="6" t="str">
        <f aca="false">IF(E160="Critical","Line-by-line review by a named technical reviewer",IF(E160="Important","Review of AI findings, intent summary and tests; code where findings point",IF(E160="Standard","Automated checks and AI review; sampled spot-checks","")))</f>
        <v/>
      </c>
      <c r="N160" s="5"/>
    </row>
    <row r="161" customFormat="false" ht="15" hidden="false" customHeight="false" outlineLevel="0" collapsed="false">
      <c r="A161" s="5"/>
      <c r="B161" s="5"/>
      <c r="C161" s="5"/>
      <c r="D161" s="5"/>
      <c r="E161" s="5"/>
      <c r="F161" s="5"/>
      <c r="G161" s="5"/>
      <c r="H161" s="5"/>
      <c r="I161" s="5"/>
      <c r="J161" s="5"/>
      <c r="K161" s="5"/>
      <c r="L161" s="5"/>
      <c r="M161" s="6" t="str">
        <f aca="false">IF(E161="Critical","Line-by-line review by a named technical reviewer",IF(E161="Important","Review of AI findings, intent summary and tests; code where findings point",IF(E161="Standard","Automated checks and AI review; sampled spot-checks","")))</f>
        <v/>
      </c>
      <c r="N161" s="5"/>
    </row>
    <row r="162" customFormat="false" ht="15" hidden="false" customHeight="false" outlineLevel="0" collapsed="false">
      <c r="A162" s="5"/>
      <c r="B162" s="5"/>
      <c r="C162" s="5"/>
      <c r="D162" s="5"/>
      <c r="E162" s="5"/>
      <c r="F162" s="5"/>
      <c r="G162" s="5"/>
      <c r="H162" s="5"/>
      <c r="I162" s="5"/>
      <c r="J162" s="5"/>
      <c r="K162" s="5"/>
      <c r="L162" s="5"/>
      <c r="M162" s="6" t="str">
        <f aca="false">IF(E162="Critical","Line-by-line review by a named technical reviewer",IF(E162="Important","Review of AI findings, intent summary and tests; code where findings point",IF(E162="Standard","Automated checks and AI review; sampled spot-checks","")))</f>
        <v/>
      </c>
      <c r="N162" s="5"/>
    </row>
    <row r="163" customFormat="false" ht="15" hidden="false" customHeight="false" outlineLevel="0" collapsed="false">
      <c r="A163" s="5"/>
      <c r="B163" s="5"/>
      <c r="C163" s="5"/>
      <c r="D163" s="5"/>
      <c r="E163" s="5"/>
      <c r="F163" s="5"/>
      <c r="G163" s="5"/>
      <c r="H163" s="5"/>
      <c r="I163" s="5"/>
      <c r="J163" s="5"/>
      <c r="K163" s="5"/>
      <c r="L163" s="5"/>
      <c r="M163" s="6" t="str">
        <f aca="false">IF(E163="Critical","Line-by-line review by a named technical reviewer",IF(E163="Important","Review of AI findings, intent summary and tests; code where findings point",IF(E163="Standard","Automated checks and AI review; sampled spot-checks","")))</f>
        <v/>
      </c>
      <c r="N163" s="5"/>
    </row>
    <row r="164" customFormat="false" ht="15" hidden="false" customHeight="false" outlineLevel="0" collapsed="false">
      <c r="A164" s="5"/>
      <c r="B164" s="5"/>
      <c r="C164" s="5"/>
      <c r="D164" s="5"/>
      <c r="E164" s="5"/>
      <c r="F164" s="5"/>
      <c r="G164" s="5"/>
      <c r="H164" s="5"/>
      <c r="I164" s="5"/>
      <c r="J164" s="5"/>
      <c r="K164" s="5"/>
      <c r="L164" s="5"/>
      <c r="M164" s="6" t="str">
        <f aca="false">IF(E164="Critical","Line-by-line review by a named technical reviewer",IF(E164="Important","Review of AI findings, intent summary and tests; code where findings point",IF(E164="Standard","Automated checks and AI review; sampled spot-checks","")))</f>
        <v/>
      </c>
      <c r="N164" s="5"/>
    </row>
    <row r="165" customFormat="false" ht="15" hidden="false" customHeight="false" outlineLevel="0" collapsed="false">
      <c r="A165" s="5"/>
      <c r="B165" s="5"/>
      <c r="C165" s="5"/>
      <c r="D165" s="5"/>
      <c r="E165" s="5"/>
      <c r="F165" s="5"/>
      <c r="G165" s="5"/>
      <c r="H165" s="5"/>
      <c r="I165" s="5"/>
      <c r="J165" s="5"/>
      <c r="K165" s="5"/>
      <c r="L165" s="5"/>
      <c r="M165" s="6" t="str">
        <f aca="false">IF(E165="Critical","Line-by-line review by a named technical reviewer",IF(E165="Important","Review of AI findings, intent summary and tests; code where findings point",IF(E165="Standard","Automated checks and AI review; sampled spot-checks","")))</f>
        <v/>
      </c>
      <c r="N165" s="5"/>
    </row>
    <row r="166" customFormat="false" ht="15" hidden="false" customHeight="false" outlineLevel="0" collapsed="false">
      <c r="A166" s="5"/>
      <c r="B166" s="5"/>
      <c r="C166" s="5"/>
      <c r="D166" s="5"/>
      <c r="E166" s="5"/>
      <c r="F166" s="5"/>
      <c r="G166" s="5"/>
      <c r="H166" s="5"/>
      <c r="I166" s="5"/>
      <c r="J166" s="5"/>
      <c r="K166" s="5"/>
      <c r="L166" s="5"/>
      <c r="M166" s="6" t="str">
        <f aca="false">IF(E166="Critical","Line-by-line review by a named technical reviewer",IF(E166="Important","Review of AI findings, intent summary and tests; code where findings point",IF(E166="Standard","Automated checks and AI review; sampled spot-checks","")))</f>
        <v/>
      </c>
      <c r="N166" s="5"/>
    </row>
    <row r="167" customFormat="false" ht="15" hidden="false" customHeight="false" outlineLevel="0" collapsed="false">
      <c r="A167" s="5"/>
      <c r="B167" s="5"/>
      <c r="C167" s="5"/>
      <c r="D167" s="5"/>
      <c r="E167" s="5"/>
      <c r="F167" s="5"/>
      <c r="G167" s="5"/>
      <c r="H167" s="5"/>
      <c r="I167" s="5"/>
      <c r="J167" s="5"/>
      <c r="K167" s="5"/>
      <c r="L167" s="5"/>
      <c r="M167" s="6" t="str">
        <f aca="false">IF(E167="Critical","Line-by-line review by a named technical reviewer",IF(E167="Important","Review of AI findings, intent summary and tests; code where findings point",IF(E167="Standard","Automated checks and AI review; sampled spot-checks","")))</f>
        <v/>
      </c>
      <c r="N167" s="5"/>
    </row>
    <row r="168" customFormat="false" ht="15" hidden="false" customHeight="false" outlineLevel="0" collapsed="false">
      <c r="A168" s="5"/>
      <c r="B168" s="5"/>
      <c r="C168" s="5"/>
      <c r="D168" s="5"/>
      <c r="E168" s="5"/>
      <c r="F168" s="5"/>
      <c r="G168" s="5"/>
      <c r="H168" s="5"/>
      <c r="I168" s="5"/>
      <c r="J168" s="5"/>
      <c r="K168" s="5"/>
      <c r="L168" s="5"/>
      <c r="M168" s="6" t="str">
        <f aca="false">IF(E168="Critical","Line-by-line review by a named technical reviewer",IF(E168="Important","Review of AI findings, intent summary and tests; code where findings point",IF(E168="Standard","Automated checks and AI review; sampled spot-checks","")))</f>
        <v/>
      </c>
      <c r="N168" s="5"/>
    </row>
    <row r="169" customFormat="false" ht="15" hidden="false" customHeight="false" outlineLevel="0" collapsed="false">
      <c r="A169" s="5"/>
      <c r="B169" s="5"/>
      <c r="C169" s="5"/>
      <c r="D169" s="5"/>
      <c r="E169" s="5"/>
      <c r="F169" s="5"/>
      <c r="G169" s="5"/>
      <c r="H169" s="5"/>
      <c r="I169" s="5"/>
      <c r="J169" s="5"/>
      <c r="K169" s="5"/>
      <c r="L169" s="5"/>
      <c r="M169" s="6" t="str">
        <f aca="false">IF(E169="Critical","Line-by-line review by a named technical reviewer",IF(E169="Important","Review of AI findings, intent summary and tests; code where findings point",IF(E169="Standard","Automated checks and AI review; sampled spot-checks","")))</f>
        <v/>
      </c>
      <c r="N169" s="5"/>
    </row>
    <row r="170" customFormat="false" ht="15" hidden="false" customHeight="false" outlineLevel="0" collapsed="false">
      <c r="A170" s="5"/>
      <c r="B170" s="5"/>
      <c r="C170" s="5"/>
      <c r="D170" s="5"/>
      <c r="E170" s="5"/>
      <c r="F170" s="5"/>
      <c r="G170" s="5"/>
      <c r="H170" s="5"/>
      <c r="I170" s="5"/>
      <c r="J170" s="5"/>
      <c r="K170" s="5"/>
      <c r="L170" s="5"/>
      <c r="M170" s="6" t="str">
        <f aca="false">IF(E170="Critical","Line-by-line review by a named technical reviewer",IF(E170="Important","Review of AI findings, intent summary and tests; code where findings point",IF(E170="Standard","Automated checks and AI review; sampled spot-checks","")))</f>
        <v/>
      </c>
      <c r="N170" s="5"/>
    </row>
    <row r="171" customFormat="false" ht="15" hidden="false" customHeight="false" outlineLevel="0" collapsed="false">
      <c r="A171" s="5"/>
      <c r="B171" s="5"/>
      <c r="C171" s="5"/>
      <c r="D171" s="5"/>
      <c r="E171" s="5"/>
      <c r="F171" s="5"/>
      <c r="G171" s="5"/>
      <c r="H171" s="5"/>
      <c r="I171" s="5"/>
      <c r="J171" s="5"/>
      <c r="K171" s="5"/>
      <c r="L171" s="5"/>
      <c r="M171" s="6" t="str">
        <f aca="false">IF(E171="Critical","Line-by-line review by a named technical reviewer",IF(E171="Important","Review of AI findings, intent summary and tests; code where findings point",IF(E171="Standard","Automated checks and AI review; sampled spot-checks","")))</f>
        <v/>
      </c>
      <c r="N171" s="5"/>
    </row>
    <row r="172" customFormat="false" ht="15" hidden="false" customHeight="false" outlineLevel="0" collapsed="false">
      <c r="A172" s="5"/>
      <c r="B172" s="5"/>
      <c r="C172" s="5"/>
      <c r="D172" s="5"/>
      <c r="E172" s="5"/>
      <c r="F172" s="5"/>
      <c r="G172" s="5"/>
      <c r="H172" s="5"/>
      <c r="I172" s="5"/>
      <c r="J172" s="5"/>
      <c r="K172" s="5"/>
      <c r="L172" s="5"/>
      <c r="M172" s="6" t="str">
        <f aca="false">IF(E172="Critical","Line-by-line review by a named technical reviewer",IF(E172="Important","Review of AI findings, intent summary and tests; code where findings point",IF(E172="Standard","Automated checks and AI review; sampled spot-checks","")))</f>
        <v/>
      </c>
      <c r="N172" s="5"/>
    </row>
    <row r="173" customFormat="false" ht="15" hidden="false" customHeight="false" outlineLevel="0" collapsed="false">
      <c r="A173" s="5"/>
      <c r="B173" s="5"/>
      <c r="C173" s="5"/>
      <c r="D173" s="5"/>
      <c r="E173" s="5"/>
      <c r="F173" s="5"/>
      <c r="G173" s="5"/>
      <c r="H173" s="5"/>
      <c r="I173" s="5"/>
      <c r="J173" s="5"/>
      <c r="K173" s="5"/>
      <c r="L173" s="5"/>
      <c r="M173" s="6" t="str">
        <f aca="false">IF(E173="Critical","Line-by-line review by a named technical reviewer",IF(E173="Important","Review of AI findings, intent summary and tests; code where findings point",IF(E173="Standard","Automated checks and AI review; sampled spot-checks","")))</f>
        <v/>
      </c>
      <c r="N173" s="5"/>
    </row>
    <row r="174" customFormat="false" ht="15" hidden="false" customHeight="false" outlineLevel="0" collapsed="false">
      <c r="A174" s="5"/>
      <c r="B174" s="5"/>
      <c r="C174" s="5"/>
      <c r="D174" s="5"/>
      <c r="E174" s="5"/>
      <c r="F174" s="5"/>
      <c r="G174" s="5"/>
      <c r="H174" s="5"/>
      <c r="I174" s="5"/>
      <c r="J174" s="5"/>
      <c r="K174" s="5"/>
      <c r="L174" s="5"/>
      <c r="M174" s="6" t="str">
        <f aca="false">IF(E174="Critical","Line-by-line review by a named technical reviewer",IF(E174="Important","Review of AI findings, intent summary and tests; code where findings point",IF(E174="Standard","Automated checks and AI review; sampled spot-checks","")))</f>
        <v/>
      </c>
      <c r="N174" s="5"/>
    </row>
    <row r="175" customFormat="false" ht="15" hidden="false" customHeight="false" outlineLevel="0" collapsed="false">
      <c r="A175" s="5"/>
      <c r="B175" s="5"/>
      <c r="C175" s="5"/>
      <c r="D175" s="5"/>
      <c r="E175" s="5"/>
      <c r="F175" s="5"/>
      <c r="G175" s="5"/>
      <c r="H175" s="5"/>
      <c r="I175" s="5"/>
      <c r="J175" s="5"/>
      <c r="K175" s="5"/>
      <c r="L175" s="5"/>
      <c r="M175" s="6" t="str">
        <f aca="false">IF(E175="Critical","Line-by-line review by a named technical reviewer",IF(E175="Important","Review of AI findings, intent summary and tests; code where findings point",IF(E175="Standard","Automated checks and AI review; sampled spot-checks","")))</f>
        <v/>
      </c>
      <c r="N175" s="5"/>
    </row>
    <row r="176" customFormat="false" ht="15" hidden="false" customHeight="false" outlineLevel="0" collapsed="false">
      <c r="A176" s="5"/>
      <c r="B176" s="5"/>
      <c r="C176" s="5"/>
      <c r="D176" s="5"/>
      <c r="E176" s="5"/>
      <c r="F176" s="5"/>
      <c r="G176" s="5"/>
      <c r="H176" s="5"/>
      <c r="I176" s="5"/>
      <c r="J176" s="5"/>
      <c r="K176" s="5"/>
      <c r="L176" s="5"/>
      <c r="M176" s="6" t="str">
        <f aca="false">IF(E176="Critical","Line-by-line review by a named technical reviewer",IF(E176="Important","Review of AI findings, intent summary and tests; code where findings point",IF(E176="Standard","Automated checks and AI review; sampled spot-checks","")))</f>
        <v/>
      </c>
      <c r="N176" s="5"/>
    </row>
    <row r="177" customFormat="false" ht="15" hidden="false" customHeight="false" outlineLevel="0" collapsed="false">
      <c r="A177" s="5"/>
      <c r="B177" s="5"/>
      <c r="C177" s="5"/>
      <c r="D177" s="5"/>
      <c r="E177" s="5"/>
      <c r="F177" s="5"/>
      <c r="G177" s="5"/>
      <c r="H177" s="5"/>
      <c r="I177" s="5"/>
      <c r="J177" s="5"/>
      <c r="K177" s="5"/>
      <c r="L177" s="5"/>
      <c r="M177" s="6" t="str">
        <f aca="false">IF(E177="Critical","Line-by-line review by a named technical reviewer",IF(E177="Important","Review of AI findings, intent summary and tests; code where findings point",IF(E177="Standard","Automated checks and AI review; sampled spot-checks","")))</f>
        <v/>
      </c>
      <c r="N177" s="5"/>
    </row>
    <row r="178" customFormat="false" ht="15" hidden="false" customHeight="false" outlineLevel="0" collapsed="false">
      <c r="A178" s="5"/>
      <c r="B178" s="5"/>
      <c r="C178" s="5"/>
      <c r="D178" s="5"/>
      <c r="E178" s="5"/>
      <c r="F178" s="5"/>
      <c r="G178" s="5"/>
      <c r="H178" s="5"/>
      <c r="I178" s="5"/>
      <c r="J178" s="5"/>
      <c r="K178" s="5"/>
      <c r="L178" s="5"/>
      <c r="M178" s="6" t="str">
        <f aca="false">IF(E178="Critical","Line-by-line review by a named technical reviewer",IF(E178="Important","Review of AI findings, intent summary and tests; code where findings point",IF(E178="Standard","Automated checks and AI review; sampled spot-checks","")))</f>
        <v/>
      </c>
      <c r="N178" s="5"/>
    </row>
    <row r="179" customFormat="false" ht="15" hidden="false" customHeight="false" outlineLevel="0" collapsed="false">
      <c r="A179" s="5"/>
      <c r="B179" s="5"/>
      <c r="C179" s="5"/>
      <c r="D179" s="5"/>
      <c r="E179" s="5"/>
      <c r="F179" s="5"/>
      <c r="G179" s="5"/>
      <c r="H179" s="5"/>
      <c r="I179" s="5"/>
      <c r="J179" s="5"/>
      <c r="K179" s="5"/>
      <c r="L179" s="5"/>
      <c r="M179" s="6" t="str">
        <f aca="false">IF(E179="Critical","Line-by-line review by a named technical reviewer",IF(E179="Important","Review of AI findings, intent summary and tests; code where findings point",IF(E179="Standard","Automated checks and AI review; sampled spot-checks","")))</f>
        <v/>
      </c>
      <c r="N179" s="5"/>
    </row>
    <row r="180" customFormat="false" ht="15" hidden="false" customHeight="false" outlineLevel="0" collapsed="false">
      <c r="A180" s="5"/>
      <c r="B180" s="5"/>
      <c r="C180" s="5"/>
      <c r="D180" s="5"/>
      <c r="E180" s="5"/>
      <c r="F180" s="5"/>
      <c r="G180" s="5"/>
      <c r="H180" s="5"/>
      <c r="I180" s="5"/>
      <c r="J180" s="5"/>
      <c r="K180" s="5"/>
      <c r="L180" s="5"/>
      <c r="M180" s="6" t="str">
        <f aca="false">IF(E180="Critical","Line-by-line review by a named technical reviewer",IF(E180="Important","Review of AI findings, intent summary and tests; code where findings point",IF(E180="Standard","Automated checks and AI review; sampled spot-checks","")))</f>
        <v/>
      </c>
      <c r="N180" s="5"/>
    </row>
    <row r="181" customFormat="false" ht="15" hidden="false" customHeight="false" outlineLevel="0" collapsed="false">
      <c r="A181" s="5"/>
      <c r="B181" s="5"/>
      <c r="C181" s="5"/>
      <c r="D181" s="5"/>
      <c r="E181" s="5"/>
      <c r="F181" s="5"/>
      <c r="G181" s="5"/>
      <c r="H181" s="5"/>
      <c r="I181" s="5"/>
      <c r="J181" s="5"/>
      <c r="K181" s="5"/>
      <c r="L181" s="5"/>
      <c r="M181" s="6" t="str">
        <f aca="false">IF(E181="Critical","Line-by-line review by a named technical reviewer",IF(E181="Important","Review of AI findings, intent summary and tests; code where findings point",IF(E181="Standard","Automated checks and AI review; sampled spot-checks","")))</f>
        <v/>
      </c>
      <c r="N181" s="5"/>
    </row>
    <row r="182" customFormat="false" ht="15" hidden="false" customHeight="false" outlineLevel="0" collapsed="false">
      <c r="A182" s="5"/>
      <c r="B182" s="5"/>
      <c r="C182" s="5"/>
      <c r="D182" s="5"/>
      <c r="E182" s="5"/>
      <c r="F182" s="5"/>
      <c r="G182" s="5"/>
      <c r="H182" s="5"/>
      <c r="I182" s="5"/>
      <c r="J182" s="5"/>
      <c r="K182" s="5"/>
      <c r="L182" s="5"/>
      <c r="M182" s="6" t="str">
        <f aca="false">IF(E182="Critical","Line-by-line review by a named technical reviewer",IF(E182="Important","Review of AI findings, intent summary and tests; code where findings point",IF(E182="Standard","Automated checks and AI review; sampled spot-checks","")))</f>
        <v/>
      </c>
      <c r="N182" s="5"/>
    </row>
    <row r="183" customFormat="false" ht="15" hidden="false" customHeight="false" outlineLevel="0" collapsed="false">
      <c r="A183" s="5"/>
      <c r="B183" s="5"/>
      <c r="C183" s="5"/>
      <c r="D183" s="5"/>
      <c r="E183" s="5"/>
      <c r="F183" s="5"/>
      <c r="G183" s="5"/>
      <c r="H183" s="5"/>
      <c r="I183" s="5"/>
      <c r="J183" s="5"/>
      <c r="K183" s="5"/>
      <c r="L183" s="5"/>
      <c r="M183" s="6" t="str">
        <f aca="false">IF(E183="Critical","Line-by-line review by a named technical reviewer",IF(E183="Important","Review of AI findings, intent summary and tests; code where findings point",IF(E183="Standard","Automated checks and AI review; sampled spot-checks","")))</f>
        <v/>
      </c>
      <c r="N183" s="5"/>
    </row>
    <row r="184" customFormat="false" ht="15" hidden="false" customHeight="false" outlineLevel="0" collapsed="false">
      <c r="A184" s="5"/>
      <c r="B184" s="5"/>
      <c r="C184" s="5"/>
      <c r="D184" s="5"/>
      <c r="E184" s="5"/>
      <c r="F184" s="5"/>
      <c r="G184" s="5"/>
      <c r="H184" s="5"/>
      <c r="I184" s="5"/>
      <c r="J184" s="5"/>
      <c r="K184" s="5"/>
      <c r="L184" s="5"/>
      <c r="M184" s="6" t="str">
        <f aca="false">IF(E184="Critical","Line-by-line review by a named technical reviewer",IF(E184="Important","Review of AI findings, intent summary and tests; code where findings point",IF(E184="Standard","Automated checks and AI review; sampled spot-checks","")))</f>
        <v/>
      </c>
      <c r="N184" s="5"/>
    </row>
    <row r="185" customFormat="false" ht="15" hidden="false" customHeight="false" outlineLevel="0" collapsed="false">
      <c r="A185" s="5"/>
      <c r="B185" s="5"/>
      <c r="C185" s="5"/>
      <c r="D185" s="5"/>
      <c r="E185" s="5"/>
      <c r="F185" s="5"/>
      <c r="G185" s="5"/>
      <c r="H185" s="5"/>
      <c r="I185" s="5"/>
      <c r="J185" s="5"/>
      <c r="K185" s="5"/>
      <c r="L185" s="5"/>
      <c r="M185" s="6" t="str">
        <f aca="false">IF(E185="Critical","Line-by-line review by a named technical reviewer",IF(E185="Important","Review of AI findings, intent summary and tests; code where findings point",IF(E185="Standard","Automated checks and AI review; sampled spot-checks","")))</f>
        <v/>
      </c>
      <c r="N185" s="5"/>
    </row>
    <row r="186" customFormat="false" ht="15" hidden="false" customHeight="false" outlineLevel="0" collapsed="false">
      <c r="A186" s="5"/>
      <c r="B186" s="5"/>
      <c r="C186" s="5"/>
      <c r="D186" s="5"/>
      <c r="E186" s="5"/>
      <c r="F186" s="5"/>
      <c r="G186" s="5"/>
      <c r="H186" s="5"/>
      <c r="I186" s="5"/>
      <c r="J186" s="5"/>
      <c r="K186" s="5"/>
      <c r="L186" s="5"/>
      <c r="M186" s="6" t="str">
        <f aca="false">IF(E186="Critical","Line-by-line review by a named technical reviewer",IF(E186="Important","Review of AI findings, intent summary and tests; code where findings point",IF(E186="Standard","Automated checks and AI review; sampled spot-checks","")))</f>
        <v/>
      </c>
      <c r="N186" s="5"/>
    </row>
    <row r="187" customFormat="false" ht="15" hidden="false" customHeight="false" outlineLevel="0" collapsed="false">
      <c r="A187" s="5"/>
      <c r="B187" s="5"/>
      <c r="C187" s="5"/>
      <c r="D187" s="5"/>
      <c r="E187" s="5"/>
      <c r="F187" s="5"/>
      <c r="G187" s="5"/>
      <c r="H187" s="5"/>
      <c r="I187" s="5"/>
      <c r="J187" s="5"/>
      <c r="K187" s="5"/>
      <c r="L187" s="5"/>
      <c r="M187" s="6" t="str">
        <f aca="false">IF(E187="Critical","Line-by-line review by a named technical reviewer",IF(E187="Important","Review of AI findings, intent summary and tests; code where findings point",IF(E187="Standard","Automated checks and AI review; sampled spot-checks","")))</f>
        <v/>
      </c>
      <c r="N187" s="5"/>
    </row>
    <row r="188" customFormat="false" ht="15" hidden="false" customHeight="false" outlineLevel="0" collapsed="false">
      <c r="A188" s="5"/>
      <c r="B188" s="5"/>
      <c r="C188" s="5"/>
      <c r="D188" s="5"/>
      <c r="E188" s="5"/>
      <c r="F188" s="5"/>
      <c r="G188" s="5"/>
      <c r="H188" s="5"/>
      <c r="I188" s="5"/>
      <c r="J188" s="5"/>
      <c r="K188" s="5"/>
      <c r="L188" s="5"/>
      <c r="M188" s="6" t="str">
        <f aca="false">IF(E188="Critical","Line-by-line review by a named technical reviewer",IF(E188="Important","Review of AI findings, intent summary and tests; code where findings point",IF(E188="Standard","Automated checks and AI review; sampled spot-checks","")))</f>
        <v/>
      </c>
      <c r="N188" s="5"/>
    </row>
    <row r="189" customFormat="false" ht="15" hidden="false" customHeight="false" outlineLevel="0" collapsed="false">
      <c r="A189" s="5"/>
      <c r="B189" s="5"/>
      <c r="C189" s="5"/>
      <c r="D189" s="5"/>
      <c r="E189" s="5"/>
      <c r="F189" s="5"/>
      <c r="G189" s="5"/>
      <c r="H189" s="5"/>
      <c r="I189" s="5"/>
      <c r="J189" s="5"/>
      <c r="K189" s="5"/>
      <c r="L189" s="5"/>
      <c r="M189" s="6" t="str">
        <f aca="false">IF(E189="Critical","Line-by-line review by a named technical reviewer",IF(E189="Important","Review of AI findings, intent summary and tests; code where findings point",IF(E189="Standard","Automated checks and AI review; sampled spot-checks","")))</f>
        <v/>
      </c>
      <c r="N189" s="5"/>
    </row>
    <row r="190" customFormat="false" ht="15" hidden="false" customHeight="false" outlineLevel="0" collapsed="false">
      <c r="A190" s="5"/>
      <c r="B190" s="5"/>
      <c r="C190" s="5"/>
      <c r="D190" s="5"/>
      <c r="E190" s="5"/>
      <c r="F190" s="5"/>
      <c r="G190" s="5"/>
      <c r="H190" s="5"/>
      <c r="I190" s="5"/>
      <c r="J190" s="5"/>
      <c r="K190" s="5"/>
      <c r="L190" s="5"/>
      <c r="M190" s="6" t="str">
        <f aca="false">IF(E190="Critical","Line-by-line review by a named technical reviewer",IF(E190="Important","Review of AI findings, intent summary and tests; code where findings point",IF(E190="Standard","Automated checks and AI review; sampled spot-checks","")))</f>
        <v/>
      </c>
      <c r="N190" s="5"/>
    </row>
    <row r="191" customFormat="false" ht="15" hidden="false" customHeight="false" outlineLevel="0" collapsed="false">
      <c r="A191" s="5"/>
      <c r="B191" s="5"/>
      <c r="C191" s="5"/>
      <c r="D191" s="5"/>
      <c r="E191" s="5"/>
      <c r="F191" s="5"/>
      <c r="G191" s="5"/>
      <c r="H191" s="5"/>
      <c r="I191" s="5"/>
      <c r="J191" s="5"/>
      <c r="K191" s="5"/>
      <c r="L191" s="5"/>
      <c r="M191" s="6" t="str">
        <f aca="false">IF(E191="Critical","Line-by-line review by a named technical reviewer",IF(E191="Important","Review of AI findings, intent summary and tests; code where findings point",IF(E191="Standard","Automated checks and AI review; sampled spot-checks","")))</f>
        <v/>
      </c>
      <c r="N191" s="5"/>
    </row>
    <row r="192" customFormat="false" ht="15" hidden="false" customHeight="false" outlineLevel="0" collapsed="false">
      <c r="A192" s="5"/>
      <c r="B192" s="5"/>
      <c r="C192" s="5"/>
      <c r="D192" s="5"/>
      <c r="E192" s="5"/>
      <c r="F192" s="5"/>
      <c r="G192" s="5"/>
      <c r="H192" s="5"/>
      <c r="I192" s="5"/>
      <c r="J192" s="5"/>
      <c r="K192" s="5"/>
      <c r="L192" s="5"/>
      <c r="M192" s="6" t="str">
        <f aca="false">IF(E192="Critical","Line-by-line review by a named technical reviewer",IF(E192="Important","Review of AI findings, intent summary and tests; code where findings point",IF(E192="Standard","Automated checks and AI review; sampled spot-checks","")))</f>
        <v/>
      </c>
      <c r="N192" s="5"/>
    </row>
    <row r="193" customFormat="false" ht="15" hidden="false" customHeight="false" outlineLevel="0" collapsed="false">
      <c r="A193" s="5"/>
      <c r="B193" s="5"/>
      <c r="C193" s="5"/>
      <c r="D193" s="5"/>
      <c r="E193" s="5"/>
      <c r="F193" s="5"/>
      <c r="G193" s="5"/>
      <c r="H193" s="5"/>
      <c r="I193" s="5"/>
      <c r="J193" s="5"/>
      <c r="K193" s="5"/>
      <c r="L193" s="5"/>
      <c r="M193" s="6" t="str">
        <f aca="false">IF(E193="Critical","Line-by-line review by a named technical reviewer",IF(E193="Important","Review of AI findings, intent summary and tests; code where findings point",IF(E193="Standard","Automated checks and AI review; sampled spot-checks","")))</f>
        <v/>
      </c>
      <c r="N193" s="5"/>
    </row>
    <row r="194" customFormat="false" ht="15" hidden="false" customHeight="false" outlineLevel="0" collapsed="false">
      <c r="A194" s="5"/>
      <c r="B194" s="5"/>
      <c r="C194" s="5"/>
      <c r="D194" s="5"/>
      <c r="E194" s="5"/>
      <c r="F194" s="5"/>
      <c r="G194" s="5"/>
      <c r="H194" s="5"/>
      <c r="I194" s="5"/>
      <c r="J194" s="5"/>
      <c r="K194" s="5"/>
      <c r="L194" s="5"/>
      <c r="M194" s="6" t="str">
        <f aca="false">IF(E194="Critical","Line-by-line review by a named technical reviewer",IF(E194="Important","Review of AI findings, intent summary and tests; code where findings point",IF(E194="Standard","Automated checks and AI review; sampled spot-checks","")))</f>
        <v/>
      </c>
      <c r="N194" s="5"/>
    </row>
    <row r="195" customFormat="false" ht="15" hidden="false" customHeight="false" outlineLevel="0" collapsed="false">
      <c r="A195" s="5"/>
      <c r="B195" s="5"/>
      <c r="C195" s="5"/>
      <c r="D195" s="5"/>
      <c r="E195" s="5"/>
      <c r="F195" s="5"/>
      <c r="G195" s="5"/>
      <c r="H195" s="5"/>
      <c r="I195" s="5"/>
      <c r="J195" s="5"/>
      <c r="K195" s="5"/>
      <c r="L195" s="5"/>
      <c r="M195" s="6" t="str">
        <f aca="false">IF(E195="Critical","Line-by-line review by a named technical reviewer",IF(E195="Important","Review of AI findings, intent summary and tests; code where findings point",IF(E195="Standard","Automated checks and AI review; sampled spot-checks","")))</f>
        <v/>
      </c>
      <c r="N195" s="5"/>
    </row>
    <row r="196" customFormat="false" ht="15" hidden="false" customHeight="false" outlineLevel="0" collapsed="false">
      <c r="A196" s="5"/>
      <c r="B196" s="5"/>
      <c r="C196" s="5"/>
      <c r="D196" s="5"/>
      <c r="E196" s="5"/>
      <c r="F196" s="5"/>
      <c r="G196" s="5"/>
      <c r="H196" s="5"/>
      <c r="I196" s="5"/>
      <c r="J196" s="5"/>
      <c r="K196" s="5"/>
      <c r="L196" s="5"/>
      <c r="M196" s="6" t="str">
        <f aca="false">IF(E196="Critical","Line-by-line review by a named technical reviewer",IF(E196="Important","Review of AI findings, intent summary and tests; code where findings point",IF(E196="Standard","Automated checks and AI review; sampled spot-checks","")))</f>
        <v/>
      </c>
      <c r="N196" s="5"/>
    </row>
    <row r="197" customFormat="false" ht="15" hidden="false" customHeight="false" outlineLevel="0" collapsed="false">
      <c r="A197" s="5"/>
      <c r="B197" s="5"/>
      <c r="C197" s="5"/>
      <c r="D197" s="5"/>
      <c r="E197" s="5"/>
      <c r="F197" s="5"/>
      <c r="G197" s="5"/>
      <c r="H197" s="5"/>
      <c r="I197" s="5"/>
      <c r="J197" s="5"/>
      <c r="K197" s="5"/>
      <c r="L197" s="5"/>
      <c r="M197" s="6" t="str">
        <f aca="false">IF(E197="Critical","Line-by-line review by a named technical reviewer",IF(E197="Important","Review of AI findings, intent summary and tests; code where findings point",IF(E197="Standard","Automated checks and AI review; sampled spot-checks","")))</f>
        <v/>
      </c>
      <c r="N197" s="5"/>
    </row>
    <row r="198" customFormat="false" ht="15" hidden="false" customHeight="false" outlineLevel="0" collapsed="false">
      <c r="A198" s="5"/>
      <c r="B198" s="5"/>
      <c r="C198" s="5"/>
      <c r="D198" s="5"/>
      <c r="E198" s="5"/>
      <c r="F198" s="5"/>
      <c r="G198" s="5"/>
      <c r="H198" s="5"/>
      <c r="I198" s="5"/>
      <c r="J198" s="5"/>
      <c r="K198" s="5"/>
      <c r="L198" s="5"/>
      <c r="M198" s="6" t="str">
        <f aca="false">IF(E198="Critical","Line-by-line review by a named technical reviewer",IF(E198="Important","Review of AI findings, intent summary and tests; code where findings point",IF(E198="Standard","Automated checks and AI review; sampled spot-checks","")))</f>
        <v/>
      </c>
      <c r="N198" s="5"/>
    </row>
    <row r="199" customFormat="false" ht="15" hidden="false" customHeight="false" outlineLevel="0" collapsed="false">
      <c r="A199" s="5"/>
      <c r="B199" s="5"/>
      <c r="C199" s="5"/>
      <c r="D199" s="5"/>
      <c r="E199" s="5"/>
      <c r="F199" s="5"/>
      <c r="G199" s="5"/>
      <c r="H199" s="5"/>
      <c r="I199" s="5"/>
      <c r="J199" s="5"/>
      <c r="K199" s="5"/>
      <c r="L199" s="5"/>
      <c r="M199" s="6" t="str">
        <f aca="false">IF(E199="Critical","Line-by-line review by a named technical reviewer",IF(E199="Important","Review of AI findings, intent summary and tests; code where findings point",IF(E199="Standard","Automated checks and AI review; sampled spot-checks","")))</f>
        <v/>
      </c>
      <c r="N199" s="5"/>
    </row>
    <row r="200" customFormat="false" ht="15" hidden="false" customHeight="false" outlineLevel="0" collapsed="false">
      <c r="A200" s="5"/>
      <c r="B200" s="5"/>
      <c r="C200" s="5"/>
      <c r="D200" s="5"/>
      <c r="E200" s="5"/>
      <c r="F200" s="5"/>
      <c r="G200" s="5"/>
      <c r="H200" s="5"/>
      <c r="I200" s="5"/>
      <c r="J200" s="5"/>
      <c r="K200" s="5"/>
      <c r="L200" s="5"/>
      <c r="M200" s="6" t="str">
        <f aca="false">IF(E200="Critical","Line-by-line review by a named technical reviewer",IF(E200="Important","Review of AI findings, intent summary and tests; code where findings point",IF(E200="Standard","Automated checks and AI review; sampled spot-checks","")))</f>
        <v/>
      </c>
      <c r="N200" s="5"/>
    </row>
    <row r="201" customFormat="false" ht="15" hidden="false" customHeight="false" outlineLevel="0" collapsed="false">
      <c r="A201" s="5"/>
      <c r="B201" s="5"/>
      <c r="C201" s="5"/>
      <c r="D201" s="5"/>
      <c r="E201" s="5"/>
      <c r="F201" s="5"/>
      <c r="G201" s="5"/>
      <c r="H201" s="5"/>
      <c r="I201" s="5"/>
      <c r="J201" s="5"/>
      <c r="K201" s="5"/>
      <c r="L201" s="5"/>
      <c r="M201" s="6" t="str">
        <f aca="false">IF(E201="Critical","Line-by-line review by a named technical reviewer",IF(E201="Important","Review of AI findings, intent summary and tests; code where findings point",IF(E201="Standard","Automated checks and AI review; sampled spot-checks","")))</f>
        <v/>
      </c>
      <c r="N201" s="5"/>
    </row>
  </sheetData>
  <autoFilter ref="A1:N201"/>
  <dataValidations count="4">
    <dataValidation allowBlank="true" errorStyle="stop" operator="between" showDropDown="false" showErrorMessage="false" showInputMessage="false" sqref="C2:C201" type="list">
      <formula1>"Screen,Rule or calculation,Integration,Data area,Report,Automatic action,Other"</formula1>
      <formula2>0</formula2>
    </dataValidation>
    <dataValidation allowBlank="true" errorStyle="stop" operator="between" showDropDown="false" showErrorMessage="false" showInputMessage="false" sqref="E2:E201" type="list">
      <formula1>"Critical,Important,Standard"</formula1>
      <formula2>0</formula2>
    </dataValidation>
    <dataValidation allowBlank="true" errorStyle="stop" operator="between" showDropDown="false" showErrorMessage="false" showInputMessage="false" sqref="F2:F201" type="list">
      <formula1>"Safety,Regulatory,Financial,Revenue,Data integrity,Core workflow,Presentation only,Other"</formula1>
      <formula2>0</formula2>
    </dataValidation>
    <dataValidation allowBlank="true" errorStyle="stop" operator="between" showDropDown="false" showErrorMessage="false" showInputMessage="false" sqref="L2:L201" type="list">
      <formula1>"Proposed,Decided,Changed,Removed"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4" min="2" style="0" width="12"/>
    <col collapsed="false" customWidth="true" hidden="false" outlineLevel="0" max="5" min="5" style="0" width="44"/>
    <col collapsed="false" customWidth="true" hidden="false" outlineLevel="0" max="6" min="6" style="0" width="26"/>
    <col collapsed="false" customWidth="true" hidden="false" outlineLevel="0" max="7" min="7" style="0" width="28"/>
  </cols>
  <sheetData>
    <row r="1" customFormat="false" ht="26.85" hidden="false" customHeight="false" outlineLevel="0" collapsed="false">
      <c r="A1" s="4" t="s">
        <v>43</v>
      </c>
      <c r="B1" s="4" t="s">
        <v>44</v>
      </c>
      <c r="C1" s="4" t="s">
        <v>45</v>
      </c>
      <c r="D1" s="4" t="s">
        <v>46</v>
      </c>
      <c r="E1" s="4" t="s">
        <v>47</v>
      </c>
      <c r="F1" s="4" t="s">
        <v>25</v>
      </c>
      <c r="G1" s="4" t="s">
        <v>48</v>
      </c>
    </row>
    <row r="2" customFormat="false" ht="15" hidden="false" customHeight="false" outlineLevel="0" collapsed="false">
      <c r="A2" s="5"/>
      <c r="B2" s="5"/>
      <c r="C2" s="5"/>
      <c r="D2" s="5"/>
      <c r="E2" s="5"/>
      <c r="F2" s="5"/>
      <c r="G2" s="5"/>
    </row>
    <row r="3" customFormat="false" ht="15" hidden="false" customHeight="false" outlineLevel="0" collapsed="false">
      <c r="A3" s="5"/>
      <c r="B3" s="5"/>
      <c r="C3" s="5"/>
      <c r="D3" s="5"/>
      <c r="E3" s="5"/>
      <c r="F3" s="5"/>
      <c r="G3" s="5"/>
    </row>
    <row r="4" customFormat="false" ht="15" hidden="false" customHeight="false" outlineLevel="0" collapsed="false">
      <c r="A4" s="5"/>
      <c r="B4" s="5"/>
      <c r="C4" s="5"/>
      <c r="D4" s="5"/>
      <c r="E4" s="5"/>
      <c r="F4" s="5"/>
      <c r="G4" s="5"/>
    </row>
    <row r="5" customFormat="false" ht="15" hidden="false" customHeight="false" outlineLevel="0" collapsed="false">
      <c r="A5" s="5"/>
      <c r="B5" s="5"/>
      <c r="C5" s="5"/>
      <c r="D5" s="5"/>
      <c r="E5" s="5"/>
      <c r="F5" s="5"/>
      <c r="G5" s="5"/>
    </row>
    <row r="6" customFormat="false" ht="15" hidden="false" customHeight="false" outlineLevel="0" collapsed="false">
      <c r="A6" s="5"/>
      <c r="B6" s="5"/>
      <c r="C6" s="5"/>
      <c r="D6" s="5"/>
      <c r="E6" s="5"/>
      <c r="F6" s="5"/>
      <c r="G6" s="5"/>
    </row>
    <row r="7" customFormat="false" ht="15" hidden="false" customHeight="false" outlineLevel="0" collapsed="false">
      <c r="A7" s="5"/>
      <c r="B7" s="5"/>
      <c r="C7" s="5"/>
      <c r="D7" s="5"/>
      <c r="E7" s="5"/>
      <c r="F7" s="5"/>
      <c r="G7" s="5"/>
    </row>
    <row r="8" customFormat="false" ht="15" hidden="false" customHeight="false" outlineLevel="0" collapsed="false">
      <c r="A8" s="5"/>
      <c r="B8" s="5"/>
      <c r="C8" s="5"/>
      <c r="D8" s="5"/>
      <c r="E8" s="5"/>
      <c r="F8" s="5"/>
      <c r="G8" s="5"/>
    </row>
    <row r="9" customFormat="false" ht="15" hidden="false" customHeight="false" outlineLevel="0" collapsed="false">
      <c r="A9" s="5"/>
      <c r="B9" s="5"/>
      <c r="C9" s="5"/>
      <c r="D9" s="5"/>
      <c r="E9" s="5"/>
      <c r="F9" s="5"/>
      <c r="G9" s="5"/>
    </row>
    <row r="10" customFormat="false" ht="15" hidden="false" customHeight="false" outlineLevel="0" collapsed="false">
      <c r="A10" s="5"/>
      <c r="B10" s="5"/>
      <c r="C10" s="5"/>
      <c r="D10" s="5"/>
      <c r="E10" s="5"/>
      <c r="F10" s="5"/>
      <c r="G10" s="5"/>
    </row>
    <row r="11" customFormat="false" ht="15" hidden="false" customHeight="false" outlineLevel="0" collapsed="false">
      <c r="A11" s="5"/>
      <c r="B11" s="5"/>
      <c r="C11" s="5"/>
      <c r="D11" s="5"/>
      <c r="E11" s="5"/>
      <c r="F11" s="5"/>
      <c r="G11" s="5"/>
    </row>
    <row r="12" customFormat="false" ht="15" hidden="false" customHeight="false" outlineLevel="0" collapsed="false">
      <c r="A12" s="5"/>
      <c r="B12" s="5"/>
      <c r="C12" s="5"/>
      <c r="D12" s="5"/>
      <c r="E12" s="5"/>
      <c r="F12" s="5"/>
      <c r="G12" s="5"/>
    </row>
    <row r="13" customFormat="false" ht="15" hidden="false" customHeight="false" outlineLevel="0" collapsed="false">
      <c r="A13" s="5"/>
      <c r="B13" s="5"/>
      <c r="C13" s="5"/>
      <c r="D13" s="5"/>
      <c r="E13" s="5"/>
      <c r="F13" s="5"/>
      <c r="G13" s="5"/>
    </row>
    <row r="14" customFormat="false" ht="15" hidden="false" customHeight="false" outlineLevel="0" collapsed="false">
      <c r="A14" s="5"/>
      <c r="B14" s="5"/>
      <c r="C14" s="5"/>
      <c r="D14" s="5"/>
      <c r="E14" s="5"/>
      <c r="F14" s="5"/>
      <c r="G14" s="5"/>
    </row>
    <row r="15" customFormat="false" ht="15" hidden="false" customHeight="false" outlineLevel="0" collapsed="false">
      <c r="A15" s="5"/>
      <c r="B15" s="5"/>
      <c r="C15" s="5"/>
      <c r="D15" s="5"/>
      <c r="E15" s="5"/>
      <c r="F15" s="5"/>
      <c r="G15" s="5"/>
    </row>
    <row r="16" customFormat="false" ht="15" hidden="false" customHeight="false" outlineLevel="0" collapsed="false">
      <c r="A16" s="5"/>
      <c r="B16" s="5"/>
      <c r="C16" s="5"/>
      <c r="D16" s="5"/>
      <c r="E16" s="5"/>
      <c r="F16" s="5"/>
      <c r="G16" s="5"/>
    </row>
    <row r="17" customFormat="false" ht="15" hidden="false" customHeight="false" outlineLevel="0" collapsed="false">
      <c r="A17" s="5"/>
      <c r="B17" s="5"/>
      <c r="C17" s="5"/>
      <c r="D17" s="5"/>
      <c r="E17" s="5"/>
      <c r="F17" s="5"/>
      <c r="G17" s="5"/>
    </row>
    <row r="18" customFormat="false" ht="15" hidden="false" customHeight="false" outlineLevel="0" collapsed="false">
      <c r="A18" s="5"/>
      <c r="B18" s="5"/>
      <c r="C18" s="5"/>
      <c r="D18" s="5"/>
      <c r="E18" s="5"/>
      <c r="F18" s="5"/>
      <c r="G18" s="5"/>
    </row>
    <row r="19" customFormat="false" ht="15" hidden="false" customHeight="false" outlineLevel="0" collapsed="false">
      <c r="A19" s="5"/>
      <c r="B19" s="5"/>
      <c r="C19" s="5"/>
      <c r="D19" s="5"/>
      <c r="E19" s="5"/>
      <c r="F19" s="5"/>
      <c r="G19" s="5"/>
    </row>
    <row r="20" customFormat="false" ht="15" hidden="false" customHeight="false" outlineLevel="0" collapsed="false">
      <c r="A20" s="5"/>
      <c r="B20" s="5"/>
      <c r="C20" s="5"/>
      <c r="D20" s="5"/>
      <c r="E20" s="5"/>
      <c r="F20" s="5"/>
      <c r="G20" s="5"/>
    </row>
    <row r="21" customFormat="false" ht="15" hidden="false" customHeight="false" outlineLevel="0" collapsed="false">
      <c r="A21" s="5"/>
      <c r="B21" s="5"/>
      <c r="C21" s="5"/>
      <c r="D21" s="5"/>
      <c r="E21" s="5"/>
      <c r="F21" s="5"/>
      <c r="G21" s="5"/>
    </row>
    <row r="22" customFormat="false" ht="15" hidden="false" customHeight="false" outlineLevel="0" collapsed="false">
      <c r="A22" s="5"/>
      <c r="B22" s="5"/>
      <c r="C22" s="5"/>
      <c r="D22" s="5"/>
      <c r="E22" s="5"/>
      <c r="F22" s="5"/>
      <c r="G22" s="5"/>
    </row>
    <row r="23" customFormat="false" ht="15" hidden="false" customHeight="false" outlineLevel="0" collapsed="false">
      <c r="A23" s="5"/>
      <c r="B23" s="5"/>
      <c r="C23" s="5"/>
      <c r="D23" s="5"/>
      <c r="E23" s="5"/>
      <c r="F23" s="5"/>
      <c r="G23" s="5"/>
    </row>
    <row r="24" customFormat="false" ht="15" hidden="false" customHeight="false" outlineLevel="0" collapsed="false">
      <c r="A24" s="5"/>
      <c r="B24" s="5"/>
      <c r="C24" s="5"/>
      <c r="D24" s="5"/>
      <c r="E24" s="5"/>
      <c r="F24" s="5"/>
      <c r="G24" s="5"/>
    </row>
    <row r="25" customFormat="false" ht="15" hidden="false" customHeight="false" outlineLevel="0" collapsed="false">
      <c r="A25" s="5"/>
      <c r="B25" s="5"/>
      <c r="C25" s="5"/>
      <c r="D25" s="5"/>
      <c r="E25" s="5"/>
      <c r="F25" s="5"/>
      <c r="G25" s="5"/>
    </row>
    <row r="26" customFormat="false" ht="15" hidden="false" customHeight="false" outlineLevel="0" collapsed="false">
      <c r="A26" s="5"/>
      <c r="B26" s="5"/>
      <c r="C26" s="5"/>
      <c r="D26" s="5"/>
      <c r="E26" s="5"/>
      <c r="F26" s="5"/>
      <c r="G26" s="5"/>
    </row>
    <row r="27" customFormat="false" ht="15" hidden="false" customHeight="false" outlineLevel="0" collapsed="false">
      <c r="A27" s="5"/>
      <c r="B27" s="5"/>
      <c r="C27" s="5"/>
      <c r="D27" s="5"/>
      <c r="E27" s="5"/>
      <c r="F27" s="5"/>
      <c r="G27" s="5"/>
    </row>
    <row r="28" customFormat="false" ht="15" hidden="false" customHeight="false" outlineLevel="0" collapsed="false">
      <c r="A28" s="5"/>
      <c r="B28" s="5"/>
      <c r="C28" s="5"/>
      <c r="D28" s="5"/>
      <c r="E28" s="5"/>
      <c r="F28" s="5"/>
      <c r="G28" s="5"/>
    </row>
    <row r="29" customFormat="false" ht="15" hidden="false" customHeight="false" outlineLevel="0" collapsed="false">
      <c r="A29" s="5"/>
      <c r="B29" s="5"/>
      <c r="C29" s="5"/>
      <c r="D29" s="5"/>
      <c r="E29" s="5"/>
      <c r="F29" s="5"/>
      <c r="G29" s="5"/>
    </row>
    <row r="30" customFormat="false" ht="15" hidden="false" customHeight="false" outlineLevel="0" collapsed="false">
      <c r="A30" s="5"/>
      <c r="B30" s="5"/>
      <c r="C30" s="5"/>
      <c r="D30" s="5"/>
      <c r="E30" s="5"/>
      <c r="F30" s="5"/>
      <c r="G30" s="5"/>
    </row>
    <row r="31" customFormat="false" ht="15" hidden="false" customHeight="false" outlineLevel="0" collapsed="false">
      <c r="A31" s="5"/>
      <c r="B31" s="5"/>
      <c r="C31" s="5"/>
      <c r="D31" s="5"/>
      <c r="E31" s="5"/>
      <c r="F31" s="5"/>
      <c r="G31" s="5"/>
    </row>
    <row r="32" customFormat="false" ht="15" hidden="false" customHeight="false" outlineLevel="0" collapsed="false">
      <c r="A32" s="5"/>
      <c r="B32" s="5"/>
      <c r="C32" s="5"/>
      <c r="D32" s="5"/>
      <c r="E32" s="5"/>
      <c r="F32" s="5"/>
      <c r="G32" s="5"/>
    </row>
    <row r="33" customFormat="false" ht="15" hidden="false" customHeight="false" outlineLevel="0" collapsed="false">
      <c r="A33" s="5"/>
      <c r="B33" s="5"/>
      <c r="C33" s="5"/>
      <c r="D33" s="5"/>
      <c r="E33" s="5"/>
      <c r="F33" s="5"/>
      <c r="G33" s="5"/>
    </row>
    <row r="34" customFormat="false" ht="15" hidden="false" customHeight="false" outlineLevel="0" collapsed="false">
      <c r="A34" s="5"/>
      <c r="B34" s="5"/>
      <c r="C34" s="5"/>
      <c r="D34" s="5"/>
      <c r="E34" s="5"/>
      <c r="F34" s="5"/>
      <c r="G34" s="5"/>
    </row>
    <row r="35" customFormat="false" ht="15" hidden="false" customHeight="false" outlineLevel="0" collapsed="false">
      <c r="A35" s="5"/>
      <c r="B35" s="5"/>
      <c r="C35" s="5"/>
      <c r="D35" s="5"/>
      <c r="E35" s="5"/>
      <c r="F35" s="5"/>
      <c r="G35" s="5"/>
    </row>
    <row r="36" customFormat="false" ht="15" hidden="false" customHeight="false" outlineLevel="0" collapsed="false">
      <c r="A36" s="5"/>
      <c r="B36" s="5"/>
      <c r="C36" s="5"/>
      <c r="D36" s="5"/>
      <c r="E36" s="5"/>
      <c r="F36" s="5"/>
      <c r="G36" s="5"/>
    </row>
    <row r="37" customFormat="false" ht="15" hidden="false" customHeight="false" outlineLevel="0" collapsed="false">
      <c r="A37" s="5"/>
      <c r="B37" s="5"/>
      <c r="C37" s="5"/>
      <c r="D37" s="5"/>
      <c r="E37" s="5"/>
      <c r="F37" s="5"/>
      <c r="G37" s="5"/>
    </row>
    <row r="38" customFormat="false" ht="15" hidden="false" customHeight="false" outlineLevel="0" collapsed="false">
      <c r="A38" s="5"/>
      <c r="B38" s="5"/>
      <c r="C38" s="5"/>
      <c r="D38" s="5"/>
      <c r="E38" s="5"/>
      <c r="F38" s="5"/>
      <c r="G38" s="5"/>
    </row>
    <row r="39" customFormat="false" ht="15" hidden="false" customHeight="false" outlineLevel="0" collapsed="false">
      <c r="A39" s="5"/>
      <c r="B39" s="5"/>
      <c r="C39" s="5"/>
      <c r="D39" s="5"/>
      <c r="E39" s="5"/>
      <c r="F39" s="5"/>
      <c r="G39" s="5"/>
    </row>
    <row r="40" customFormat="false" ht="15" hidden="false" customHeight="false" outlineLevel="0" collapsed="false">
      <c r="A40" s="5"/>
      <c r="B40" s="5"/>
      <c r="C40" s="5"/>
      <c r="D40" s="5"/>
      <c r="E40" s="5"/>
      <c r="F40" s="5"/>
      <c r="G40" s="5"/>
    </row>
    <row r="41" customFormat="false" ht="15" hidden="false" customHeight="false" outlineLevel="0" collapsed="false">
      <c r="A41" s="5"/>
      <c r="B41" s="5"/>
      <c r="C41" s="5"/>
      <c r="D41" s="5"/>
      <c r="E41" s="5"/>
      <c r="F41" s="5"/>
      <c r="G41" s="5"/>
    </row>
    <row r="42" customFormat="false" ht="15" hidden="false" customHeight="false" outlineLevel="0" collapsed="false">
      <c r="A42" s="5"/>
      <c r="B42" s="5"/>
      <c r="C42" s="5"/>
      <c r="D42" s="5"/>
      <c r="E42" s="5"/>
      <c r="F42" s="5"/>
      <c r="G42" s="5"/>
    </row>
    <row r="43" customFormat="false" ht="15" hidden="false" customHeight="false" outlineLevel="0" collapsed="false">
      <c r="A43" s="5"/>
      <c r="B43" s="5"/>
      <c r="C43" s="5"/>
      <c r="D43" s="5"/>
      <c r="E43" s="5"/>
      <c r="F43" s="5"/>
      <c r="G43" s="5"/>
    </row>
    <row r="44" customFormat="false" ht="15" hidden="false" customHeight="false" outlineLevel="0" collapsed="false">
      <c r="A44" s="5"/>
      <c r="B44" s="5"/>
      <c r="C44" s="5"/>
      <c r="D44" s="5"/>
      <c r="E44" s="5"/>
      <c r="F44" s="5"/>
      <c r="G44" s="5"/>
    </row>
    <row r="45" customFormat="false" ht="15" hidden="false" customHeight="false" outlineLevel="0" collapsed="false">
      <c r="A45" s="5"/>
      <c r="B45" s="5"/>
      <c r="C45" s="5"/>
      <c r="D45" s="5"/>
      <c r="E45" s="5"/>
      <c r="F45" s="5"/>
      <c r="G45" s="5"/>
    </row>
    <row r="46" customFormat="false" ht="15" hidden="false" customHeight="false" outlineLevel="0" collapsed="false">
      <c r="A46" s="5"/>
      <c r="B46" s="5"/>
      <c r="C46" s="5"/>
      <c r="D46" s="5"/>
      <c r="E46" s="5"/>
      <c r="F46" s="5"/>
      <c r="G46" s="5"/>
    </row>
    <row r="47" customFormat="false" ht="15" hidden="false" customHeight="false" outlineLevel="0" collapsed="false">
      <c r="A47" s="5"/>
      <c r="B47" s="5"/>
      <c r="C47" s="5"/>
      <c r="D47" s="5"/>
      <c r="E47" s="5"/>
      <c r="F47" s="5"/>
      <c r="G47" s="5"/>
    </row>
    <row r="48" customFormat="false" ht="15" hidden="false" customHeight="false" outlineLevel="0" collapsed="false">
      <c r="A48" s="5"/>
      <c r="B48" s="5"/>
      <c r="C48" s="5"/>
      <c r="D48" s="5"/>
      <c r="E48" s="5"/>
      <c r="F48" s="5"/>
      <c r="G48" s="5"/>
    </row>
    <row r="49" customFormat="false" ht="15" hidden="false" customHeight="false" outlineLevel="0" collapsed="false">
      <c r="A49" s="5"/>
      <c r="B49" s="5"/>
      <c r="C49" s="5"/>
      <c r="D49" s="5"/>
      <c r="E49" s="5"/>
      <c r="F49" s="5"/>
      <c r="G49" s="5"/>
    </row>
    <row r="50" customFormat="false" ht="15" hidden="false" customHeight="false" outlineLevel="0" collapsed="false">
      <c r="A50" s="5"/>
      <c r="B50" s="5"/>
      <c r="C50" s="5"/>
      <c r="D50" s="5"/>
      <c r="E50" s="5"/>
      <c r="F50" s="5"/>
      <c r="G50" s="5"/>
    </row>
    <row r="51" customFormat="false" ht="15" hidden="false" customHeight="false" outlineLevel="0" collapsed="false">
      <c r="A51" s="5"/>
      <c r="B51" s="5"/>
      <c r="C51" s="5"/>
      <c r="D51" s="5"/>
      <c r="E51" s="5"/>
      <c r="F51" s="5"/>
      <c r="G51" s="5"/>
    </row>
    <row r="52" customFormat="false" ht="15" hidden="false" customHeight="false" outlineLevel="0" collapsed="false">
      <c r="A52" s="5"/>
      <c r="B52" s="5"/>
      <c r="C52" s="5"/>
      <c r="D52" s="5"/>
      <c r="E52" s="5"/>
      <c r="F52" s="5"/>
      <c r="G52" s="5"/>
    </row>
    <row r="53" customFormat="false" ht="15" hidden="false" customHeight="false" outlineLevel="0" collapsed="false">
      <c r="A53" s="5"/>
      <c r="B53" s="5"/>
      <c r="C53" s="5"/>
      <c r="D53" s="5"/>
      <c r="E53" s="5"/>
      <c r="F53" s="5"/>
      <c r="G53" s="5"/>
    </row>
    <row r="54" customFormat="false" ht="15" hidden="false" customHeight="false" outlineLevel="0" collapsed="false">
      <c r="A54" s="5"/>
      <c r="B54" s="5"/>
      <c r="C54" s="5"/>
      <c r="D54" s="5"/>
      <c r="E54" s="5"/>
      <c r="F54" s="5"/>
      <c r="G54" s="5"/>
    </row>
    <row r="55" customFormat="false" ht="15" hidden="false" customHeight="false" outlineLevel="0" collapsed="false">
      <c r="A55" s="5"/>
      <c r="B55" s="5"/>
      <c r="C55" s="5"/>
      <c r="D55" s="5"/>
      <c r="E55" s="5"/>
      <c r="F55" s="5"/>
      <c r="G55" s="5"/>
    </row>
    <row r="56" customFormat="false" ht="15" hidden="false" customHeight="false" outlineLevel="0" collapsed="false">
      <c r="A56" s="5"/>
      <c r="B56" s="5"/>
      <c r="C56" s="5"/>
      <c r="D56" s="5"/>
      <c r="E56" s="5"/>
      <c r="F56" s="5"/>
      <c r="G56" s="5"/>
    </row>
    <row r="57" customFormat="false" ht="15" hidden="false" customHeight="false" outlineLevel="0" collapsed="false">
      <c r="A57" s="5"/>
      <c r="B57" s="5"/>
      <c r="C57" s="5"/>
      <c r="D57" s="5"/>
      <c r="E57" s="5"/>
      <c r="F57" s="5"/>
      <c r="G57" s="5"/>
    </row>
    <row r="58" customFormat="false" ht="15" hidden="false" customHeight="false" outlineLevel="0" collapsed="false">
      <c r="A58" s="5"/>
      <c r="B58" s="5"/>
      <c r="C58" s="5"/>
      <c r="D58" s="5"/>
      <c r="E58" s="5"/>
      <c r="F58" s="5"/>
      <c r="G58" s="5"/>
    </row>
    <row r="59" customFormat="false" ht="15" hidden="false" customHeight="false" outlineLevel="0" collapsed="false">
      <c r="A59" s="5"/>
      <c r="B59" s="5"/>
      <c r="C59" s="5"/>
      <c r="D59" s="5"/>
      <c r="E59" s="5"/>
      <c r="F59" s="5"/>
      <c r="G59" s="5"/>
    </row>
    <row r="60" customFormat="false" ht="15" hidden="false" customHeight="false" outlineLevel="0" collapsed="false">
      <c r="A60" s="5"/>
      <c r="B60" s="5"/>
      <c r="C60" s="5"/>
      <c r="D60" s="5"/>
      <c r="E60" s="5"/>
      <c r="F60" s="5"/>
      <c r="G60" s="5"/>
    </row>
    <row r="61" customFormat="false" ht="15" hidden="false" customHeight="false" outlineLevel="0" collapsed="false">
      <c r="A61" s="5"/>
      <c r="B61" s="5"/>
      <c r="C61" s="5"/>
      <c r="D61" s="5"/>
      <c r="E61" s="5"/>
      <c r="F61" s="5"/>
      <c r="G61" s="5"/>
    </row>
    <row r="62" customFormat="false" ht="15" hidden="false" customHeight="false" outlineLevel="0" collapsed="false">
      <c r="A62" s="5"/>
      <c r="B62" s="5"/>
      <c r="C62" s="5"/>
      <c r="D62" s="5"/>
      <c r="E62" s="5"/>
      <c r="F62" s="5"/>
      <c r="G62" s="5"/>
    </row>
    <row r="63" customFormat="false" ht="15" hidden="false" customHeight="false" outlineLevel="0" collapsed="false">
      <c r="A63" s="5"/>
      <c r="B63" s="5"/>
      <c r="C63" s="5"/>
      <c r="D63" s="5"/>
      <c r="E63" s="5"/>
      <c r="F63" s="5"/>
      <c r="G63" s="5"/>
    </row>
    <row r="64" customFormat="false" ht="15" hidden="false" customHeight="false" outlineLevel="0" collapsed="false">
      <c r="A64" s="5"/>
      <c r="B64" s="5"/>
      <c r="C64" s="5"/>
      <c r="D64" s="5"/>
      <c r="E64" s="5"/>
      <c r="F64" s="5"/>
      <c r="G64" s="5"/>
    </row>
    <row r="65" customFormat="false" ht="15" hidden="false" customHeight="false" outlineLevel="0" collapsed="false">
      <c r="A65" s="5"/>
      <c r="B65" s="5"/>
      <c r="C65" s="5"/>
      <c r="D65" s="5"/>
      <c r="E65" s="5"/>
      <c r="F65" s="5"/>
      <c r="G65" s="5"/>
    </row>
    <row r="66" customFormat="false" ht="15" hidden="false" customHeight="false" outlineLevel="0" collapsed="false">
      <c r="A66" s="5"/>
      <c r="B66" s="5"/>
      <c r="C66" s="5"/>
      <c r="D66" s="5"/>
      <c r="E66" s="5"/>
      <c r="F66" s="5"/>
      <c r="G66" s="5"/>
    </row>
    <row r="67" customFormat="false" ht="15" hidden="false" customHeight="false" outlineLevel="0" collapsed="false">
      <c r="A67" s="5"/>
      <c r="B67" s="5"/>
      <c r="C67" s="5"/>
      <c r="D67" s="5"/>
      <c r="E67" s="5"/>
      <c r="F67" s="5"/>
      <c r="G67" s="5"/>
    </row>
    <row r="68" customFormat="false" ht="15" hidden="false" customHeight="false" outlineLevel="0" collapsed="false">
      <c r="A68" s="5"/>
      <c r="B68" s="5"/>
      <c r="C68" s="5"/>
      <c r="D68" s="5"/>
      <c r="E68" s="5"/>
      <c r="F68" s="5"/>
      <c r="G68" s="5"/>
    </row>
    <row r="69" customFormat="false" ht="15" hidden="false" customHeight="false" outlineLevel="0" collapsed="false">
      <c r="A69" s="5"/>
      <c r="B69" s="5"/>
      <c r="C69" s="5"/>
      <c r="D69" s="5"/>
      <c r="E69" s="5"/>
      <c r="F69" s="5"/>
      <c r="G69" s="5"/>
    </row>
    <row r="70" customFormat="false" ht="15" hidden="false" customHeight="false" outlineLevel="0" collapsed="false">
      <c r="A70" s="5"/>
      <c r="B70" s="5"/>
      <c r="C70" s="5"/>
      <c r="D70" s="5"/>
      <c r="E70" s="5"/>
      <c r="F70" s="5"/>
      <c r="G70" s="5"/>
    </row>
    <row r="71" customFormat="false" ht="15" hidden="false" customHeight="false" outlineLevel="0" collapsed="false">
      <c r="A71" s="5"/>
      <c r="B71" s="5"/>
      <c r="C71" s="5"/>
      <c r="D71" s="5"/>
      <c r="E71" s="5"/>
      <c r="F71" s="5"/>
      <c r="G71" s="5"/>
    </row>
    <row r="72" customFormat="false" ht="15" hidden="false" customHeight="false" outlineLevel="0" collapsed="false">
      <c r="A72" s="5"/>
      <c r="B72" s="5"/>
      <c r="C72" s="5"/>
      <c r="D72" s="5"/>
      <c r="E72" s="5"/>
      <c r="F72" s="5"/>
      <c r="G72" s="5"/>
    </row>
    <row r="73" customFormat="false" ht="15" hidden="false" customHeight="false" outlineLevel="0" collapsed="false">
      <c r="A73" s="5"/>
      <c r="B73" s="5"/>
      <c r="C73" s="5"/>
      <c r="D73" s="5"/>
      <c r="E73" s="5"/>
      <c r="F73" s="5"/>
      <c r="G73" s="5"/>
    </row>
    <row r="74" customFormat="false" ht="15" hidden="false" customHeight="false" outlineLevel="0" collapsed="false">
      <c r="A74" s="5"/>
      <c r="B74" s="5"/>
      <c r="C74" s="5"/>
      <c r="D74" s="5"/>
      <c r="E74" s="5"/>
      <c r="F74" s="5"/>
      <c r="G74" s="5"/>
    </row>
    <row r="75" customFormat="false" ht="15" hidden="false" customHeight="false" outlineLevel="0" collapsed="false">
      <c r="A75" s="5"/>
      <c r="B75" s="5"/>
      <c r="C75" s="5"/>
      <c r="D75" s="5"/>
      <c r="E75" s="5"/>
      <c r="F75" s="5"/>
      <c r="G75" s="5"/>
    </row>
    <row r="76" customFormat="false" ht="15" hidden="false" customHeight="false" outlineLevel="0" collapsed="false">
      <c r="A76" s="5"/>
      <c r="B76" s="5"/>
      <c r="C76" s="5"/>
      <c r="D76" s="5"/>
      <c r="E76" s="5"/>
      <c r="F76" s="5"/>
      <c r="G76" s="5"/>
    </row>
    <row r="77" customFormat="false" ht="15" hidden="false" customHeight="false" outlineLevel="0" collapsed="false">
      <c r="A77" s="5"/>
      <c r="B77" s="5"/>
      <c r="C77" s="5"/>
      <c r="D77" s="5"/>
      <c r="E77" s="5"/>
      <c r="F77" s="5"/>
      <c r="G77" s="5"/>
    </row>
    <row r="78" customFormat="false" ht="15" hidden="false" customHeight="false" outlineLevel="0" collapsed="false">
      <c r="A78" s="5"/>
      <c r="B78" s="5"/>
      <c r="C78" s="5"/>
      <c r="D78" s="5"/>
      <c r="E78" s="5"/>
      <c r="F78" s="5"/>
      <c r="G78" s="5"/>
    </row>
    <row r="79" customFormat="false" ht="15" hidden="false" customHeight="false" outlineLevel="0" collapsed="false">
      <c r="A79" s="5"/>
      <c r="B79" s="5"/>
      <c r="C79" s="5"/>
      <c r="D79" s="5"/>
      <c r="E79" s="5"/>
      <c r="F79" s="5"/>
      <c r="G79" s="5"/>
    </row>
    <row r="80" customFormat="false" ht="15" hidden="false" customHeight="false" outlineLevel="0" collapsed="false">
      <c r="A80" s="5"/>
      <c r="B80" s="5"/>
      <c r="C80" s="5"/>
      <c r="D80" s="5"/>
      <c r="E80" s="5"/>
      <c r="F80" s="5"/>
      <c r="G80" s="5"/>
    </row>
    <row r="81" customFormat="false" ht="15" hidden="false" customHeight="false" outlineLevel="0" collapsed="false">
      <c r="A81" s="5"/>
      <c r="B81" s="5"/>
      <c r="C81" s="5"/>
      <c r="D81" s="5"/>
      <c r="E81" s="5"/>
      <c r="F81" s="5"/>
      <c r="G81" s="5"/>
    </row>
    <row r="82" customFormat="false" ht="15" hidden="false" customHeight="false" outlineLevel="0" collapsed="false">
      <c r="A82" s="5"/>
      <c r="B82" s="5"/>
      <c r="C82" s="5"/>
      <c r="D82" s="5"/>
      <c r="E82" s="5"/>
      <c r="F82" s="5"/>
      <c r="G82" s="5"/>
    </row>
    <row r="83" customFormat="false" ht="15" hidden="false" customHeight="false" outlineLevel="0" collapsed="false">
      <c r="A83" s="5"/>
      <c r="B83" s="5"/>
      <c r="C83" s="5"/>
      <c r="D83" s="5"/>
      <c r="E83" s="5"/>
      <c r="F83" s="5"/>
      <c r="G83" s="5"/>
    </row>
    <row r="84" customFormat="false" ht="15" hidden="false" customHeight="false" outlineLevel="0" collapsed="false">
      <c r="A84" s="5"/>
      <c r="B84" s="5"/>
      <c r="C84" s="5"/>
      <c r="D84" s="5"/>
      <c r="E84" s="5"/>
      <c r="F84" s="5"/>
      <c r="G84" s="5"/>
    </row>
    <row r="85" customFormat="false" ht="15" hidden="false" customHeight="false" outlineLevel="0" collapsed="false">
      <c r="A85" s="5"/>
      <c r="B85" s="5"/>
      <c r="C85" s="5"/>
      <c r="D85" s="5"/>
      <c r="E85" s="5"/>
      <c r="F85" s="5"/>
      <c r="G85" s="5"/>
    </row>
    <row r="86" customFormat="false" ht="15" hidden="false" customHeight="false" outlineLevel="0" collapsed="false">
      <c r="A86" s="5"/>
      <c r="B86" s="5"/>
      <c r="C86" s="5"/>
      <c r="D86" s="5"/>
      <c r="E86" s="5"/>
      <c r="F86" s="5"/>
      <c r="G86" s="5"/>
    </row>
    <row r="87" customFormat="false" ht="15" hidden="false" customHeight="false" outlineLevel="0" collapsed="false">
      <c r="A87" s="5"/>
      <c r="B87" s="5"/>
      <c r="C87" s="5"/>
      <c r="D87" s="5"/>
      <c r="E87" s="5"/>
      <c r="F87" s="5"/>
      <c r="G87" s="5"/>
    </row>
    <row r="88" customFormat="false" ht="15" hidden="false" customHeight="false" outlineLevel="0" collapsed="false">
      <c r="A88" s="5"/>
      <c r="B88" s="5"/>
      <c r="C88" s="5"/>
      <c r="D88" s="5"/>
      <c r="E88" s="5"/>
      <c r="F88" s="5"/>
      <c r="G88" s="5"/>
    </row>
    <row r="89" customFormat="false" ht="15" hidden="false" customHeight="false" outlineLevel="0" collapsed="false">
      <c r="A89" s="5"/>
      <c r="B89" s="5"/>
      <c r="C89" s="5"/>
      <c r="D89" s="5"/>
      <c r="E89" s="5"/>
      <c r="F89" s="5"/>
      <c r="G89" s="5"/>
    </row>
    <row r="90" customFormat="false" ht="15" hidden="false" customHeight="false" outlineLevel="0" collapsed="false">
      <c r="A90" s="5"/>
      <c r="B90" s="5"/>
      <c r="C90" s="5"/>
      <c r="D90" s="5"/>
      <c r="E90" s="5"/>
      <c r="F90" s="5"/>
      <c r="G90" s="5"/>
    </row>
    <row r="91" customFormat="false" ht="15" hidden="false" customHeight="false" outlineLevel="0" collapsed="false">
      <c r="A91" s="5"/>
      <c r="B91" s="5"/>
      <c r="C91" s="5"/>
      <c r="D91" s="5"/>
      <c r="E91" s="5"/>
      <c r="F91" s="5"/>
      <c r="G91" s="5"/>
    </row>
    <row r="92" customFormat="false" ht="15" hidden="false" customHeight="false" outlineLevel="0" collapsed="false">
      <c r="A92" s="5"/>
      <c r="B92" s="5"/>
      <c r="C92" s="5"/>
      <c r="D92" s="5"/>
      <c r="E92" s="5"/>
      <c r="F92" s="5"/>
      <c r="G92" s="5"/>
    </row>
    <row r="93" customFormat="false" ht="15" hidden="false" customHeight="false" outlineLevel="0" collapsed="false">
      <c r="A93" s="5"/>
      <c r="B93" s="5"/>
      <c r="C93" s="5"/>
      <c r="D93" s="5"/>
      <c r="E93" s="5"/>
      <c r="F93" s="5"/>
      <c r="G93" s="5"/>
    </row>
    <row r="94" customFormat="false" ht="15" hidden="false" customHeight="false" outlineLevel="0" collapsed="false">
      <c r="A94" s="5"/>
      <c r="B94" s="5"/>
      <c r="C94" s="5"/>
      <c r="D94" s="5"/>
      <c r="E94" s="5"/>
      <c r="F94" s="5"/>
      <c r="G94" s="5"/>
    </row>
    <row r="95" customFormat="false" ht="15" hidden="false" customHeight="false" outlineLevel="0" collapsed="false">
      <c r="A95" s="5"/>
      <c r="B95" s="5"/>
      <c r="C95" s="5"/>
      <c r="D95" s="5"/>
      <c r="E95" s="5"/>
      <c r="F95" s="5"/>
      <c r="G95" s="5"/>
    </row>
    <row r="96" customFormat="false" ht="15" hidden="false" customHeight="false" outlineLevel="0" collapsed="false">
      <c r="A96" s="5"/>
      <c r="B96" s="5"/>
      <c r="C96" s="5"/>
      <c r="D96" s="5"/>
      <c r="E96" s="5"/>
      <c r="F96" s="5"/>
      <c r="G96" s="5"/>
    </row>
    <row r="97" customFormat="false" ht="15" hidden="false" customHeight="false" outlineLevel="0" collapsed="false">
      <c r="A97" s="5"/>
      <c r="B97" s="5"/>
      <c r="C97" s="5"/>
      <c r="D97" s="5"/>
      <c r="E97" s="5"/>
      <c r="F97" s="5"/>
      <c r="G97" s="5"/>
    </row>
    <row r="98" customFormat="false" ht="15" hidden="false" customHeight="false" outlineLevel="0" collapsed="false">
      <c r="A98" s="5"/>
      <c r="B98" s="5"/>
      <c r="C98" s="5"/>
      <c r="D98" s="5"/>
      <c r="E98" s="5"/>
      <c r="F98" s="5"/>
      <c r="G98" s="5"/>
    </row>
    <row r="99" customFormat="false" ht="15" hidden="false" customHeight="false" outlineLevel="0" collapsed="false">
      <c r="A99" s="5"/>
      <c r="B99" s="5"/>
      <c r="C99" s="5"/>
      <c r="D99" s="5"/>
      <c r="E99" s="5"/>
      <c r="F99" s="5"/>
      <c r="G99" s="5"/>
    </row>
    <row r="100" customFormat="false" ht="15" hidden="false" customHeight="false" outlineLevel="0" collapsed="false">
      <c r="A100" s="5"/>
      <c r="B100" s="5"/>
      <c r="C100" s="5"/>
      <c r="D100" s="5"/>
      <c r="E100" s="5"/>
      <c r="F100" s="5"/>
      <c r="G100" s="5"/>
    </row>
    <row r="101" customFormat="false" ht="15" hidden="false" customHeight="false" outlineLevel="0" collapsed="false">
      <c r="A101" s="5"/>
      <c r="B101" s="5"/>
      <c r="C101" s="5"/>
      <c r="D101" s="5"/>
      <c r="E101" s="5"/>
      <c r="F101" s="5"/>
      <c r="G101" s="5"/>
    </row>
  </sheetData>
  <dataValidations count="1">
    <dataValidation allowBlank="true" errorStyle="stop" operator="between" showDropDown="false" showErrorMessage="false" showInputMessage="false" sqref="C2:D101" type="list">
      <formula1>"Critical,Important,Standard"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12"/>
  </cols>
  <sheetData>
    <row r="1" customFormat="false" ht="16.15" hidden="false" customHeight="false" outlineLevel="0" collapsed="false">
      <c r="A1" s="7" t="s">
        <v>49</v>
      </c>
      <c r="B1" s="8"/>
    </row>
    <row r="2" customFormat="false" ht="15" hidden="false" customHeight="false" outlineLevel="0" collapsed="false">
      <c r="A2" s="9" t="s">
        <v>50</v>
      </c>
      <c r="B2" s="9" t="s">
        <v>51</v>
      </c>
    </row>
    <row r="3" customFormat="false" ht="15" hidden="false" customHeight="false" outlineLevel="0" collapsed="false">
      <c r="A3" s="10" t="s">
        <v>34</v>
      </c>
      <c r="B3" s="10" t="n">
        <f aca="false">COUNTIF(Register!E:E,"Critical")</f>
        <v>1</v>
      </c>
    </row>
    <row r="4" customFormat="false" ht="15" hidden="false" customHeight="false" outlineLevel="0" collapsed="false">
      <c r="A4" s="10" t="s">
        <v>52</v>
      </c>
      <c r="B4" s="10" t="n">
        <f aca="false">COUNTIF(Register!E:E,"Important")</f>
        <v>0</v>
      </c>
    </row>
    <row r="5" customFormat="false" ht="15" hidden="false" customHeight="false" outlineLevel="0" collapsed="false">
      <c r="A5" s="10" t="s">
        <v>53</v>
      </c>
      <c r="B5" s="10" t="n">
        <f aca="false">COUNTIF(Register!E:E,"Standard")</f>
        <v>0</v>
      </c>
    </row>
    <row r="6" customFormat="false" ht="15" hidden="false" customHeight="false" outlineLevel="0" collapsed="false">
      <c r="A6" s="10" t="s">
        <v>54</v>
      </c>
      <c r="B6" s="10" t="n">
        <f aca="false">COUNTA(Register!B2:B201)-SUM(B3:B5)</f>
        <v>0</v>
      </c>
    </row>
    <row r="7" customFormat="false" ht="15" hidden="false" customHeight="false" outlineLevel="0" collapsed="false">
      <c r="A7" s="10" t="s">
        <v>55</v>
      </c>
      <c r="B7" s="10" t="n">
        <f aca="false">COUNTIF(Register!L:L,"Proposed")</f>
        <v>0</v>
      </c>
    </row>
    <row r="8" customFormat="false" ht="15" hidden="false" customHeight="false" outlineLevel="0" collapsed="false">
      <c r="A8" s="10" t="s">
        <v>41</v>
      </c>
      <c r="B8" s="10" t="n">
        <f aca="false">COUNTIF(Register!L:L,"Decided")</f>
        <v>1</v>
      </c>
    </row>
    <row r="9" customFormat="false" ht="15" hidden="false" customHeight="false" outlineLevel="0" collapsed="false">
      <c r="A9" s="10" t="s">
        <v>56</v>
      </c>
      <c r="B9" s="10" t="n">
        <f aca="false">COUNTA('Change log'!A2:A101)</f>
        <v>0</v>
      </c>
    </row>
    <row r="10" customFormat="false" ht="15" hidden="false" customHeight="false" outlineLevel="0" collapsed="false">
      <c r="A10" s="8"/>
      <c r="B10" s="8"/>
    </row>
    <row r="11" customFormat="false" ht="15" hidden="false" customHeight="false" outlineLevel="0" collapsed="false">
      <c r="A11" s="11" t="s">
        <v>57</v>
      </c>
      <c r="B11" s="8"/>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2026-10-07T10:58:51Z</dcterms:created>
  <dc:creator>openpyxl</dc:creator>
  <dc:description/>
  <dc:language>en-US</dc:language>
  <cp:lastModifiedBy/>
  <dcterms:modified xsi:type="dcterms:W3CDTF">2026-10-07T10:58:51Z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